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SPITAL VERON\Desktop\COMPRPMISOS FEBRERO 2026\"/>
    </mc:Choice>
  </mc:AlternateContent>
  <bookViews>
    <workbookView xWindow="0" yWindow="0" windowWidth="28800" windowHeight="12210"/>
  </bookViews>
  <sheets>
    <sheet name="Deuda Por suplidor " sheetId="35" r:id="rId1"/>
    <sheet name="GASTOS X MES FR" sheetId="31" r:id="rId2"/>
    <sheet name="NOMINA" sheetId="5" r:id="rId3"/>
    <sheet name="GLOSA" sheetId="13" r:id="rId4"/>
    <sheet name="PROMESE" sheetId="14" r:id="rId5"/>
    <sheet name="INGRESOS X FACT" sheetId="33" r:id="rId6"/>
    <sheet name="RESUMEN ARS " sheetId="8" r:id="rId7"/>
    <sheet name="No tocar Uso liby " sheetId="34" r:id="rId8"/>
  </sheets>
  <definedNames>
    <definedName name="_xlnm._FilterDatabase" localSheetId="1" hidden="1">'GASTOS X MES FR'!$G$13:$AL$13</definedName>
    <definedName name="_xlnm.Print_Area" localSheetId="1">'GASTOS X MES FR'!$A$1:$AO$50</definedName>
    <definedName name="_xlnm.Print_Area" localSheetId="6">'RESUMEN ARS '!$A$1:$I$26</definedName>
  </definedNames>
  <calcPr calcId="162913"/>
</workbook>
</file>

<file path=xl/calcChain.xml><?xml version="1.0" encoding="utf-8"?>
<calcChain xmlns="http://schemas.openxmlformats.org/spreadsheetml/2006/main">
  <c r="G14" i="8" l="1"/>
  <c r="G15" i="8"/>
  <c r="G16" i="8"/>
  <c r="G17" i="8"/>
  <c r="G18" i="8"/>
  <c r="G19" i="8"/>
  <c r="G20" i="8"/>
  <c r="G21" i="8"/>
  <c r="G22" i="8"/>
  <c r="G23" i="8"/>
  <c r="E28" i="13" l="1"/>
  <c r="D28" i="13"/>
  <c r="C28" i="13"/>
  <c r="B28" i="13"/>
  <c r="I8" i="35" l="1"/>
  <c r="I46" i="35" s="1"/>
  <c r="H46" i="35"/>
  <c r="F8" i="14" l="1"/>
  <c r="G8" i="14" s="1"/>
  <c r="F9" i="14"/>
  <c r="G9" i="14" s="1"/>
  <c r="F10" i="14"/>
  <c r="G10" i="14" s="1"/>
  <c r="F11" i="14"/>
  <c r="G11" i="14" s="1"/>
  <c r="F12" i="14"/>
  <c r="F13" i="14"/>
  <c r="F14" i="14"/>
  <c r="G14" i="14" s="1"/>
  <c r="F15" i="14"/>
  <c r="G15" i="14" s="1"/>
  <c r="G12" i="14"/>
  <c r="G13" i="14"/>
  <c r="AA25" i="33" l="1"/>
  <c r="AA21" i="33"/>
  <c r="AB12" i="33"/>
  <c r="AA12" i="33"/>
  <c r="AA13" i="33"/>
  <c r="AA14" i="33"/>
  <c r="AA15" i="33"/>
  <c r="AA16" i="33"/>
  <c r="AA17" i="33"/>
  <c r="AA18" i="33"/>
  <c r="AA19" i="33"/>
  <c r="AA20" i="33"/>
  <c r="AA22" i="33"/>
  <c r="AA23" i="33"/>
  <c r="AA24" i="33"/>
  <c r="AA26" i="33"/>
  <c r="AA27" i="33"/>
  <c r="AA28" i="33"/>
  <c r="AA29" i="33"/>
  <c r="AA30" i="33"/>
  <c r="AA31" i="33"/>
  <c r="C12" i="33"/>
  <c r="D12" i="33"/>
  <c r="E12" i="33"/>
  <c r="F12" i="33"/>
  <c r="G12" i="33"/>
  <c r="H12" i="33"/>
  <c r="I12" i="33"/>
  <c r="J12" i="33"/>
  <c r="K12" i="33"/>
  <c r="L12" i="33"/>
  <c r="M12" i="33"/>
  <c r="N12" i="33"/>
  <c r="O12" i="33"/>
  <c r="P12" i="33"/>
  <c r="Q12" i="33"/>
  <c r="R12" i="33"/>
  <c r="S12" i="33"/>
  <c r="T12" i="33"/>
  <c r="U12" i="33"/>
  <c r="V12" i="33"/>
  <c r="W12" i="33"/>
  <c r="X12" i="33"/>
  <c r="Y12" i="33"/>
  <c r="AB13" i="33"/>
  <c r="AB14" i="33"/>
  <c r="AB15" i="33"/>
  <c r="AB16" i="33"/>
  <c r="AB17" i="33"/>
  <c r="AB18" i="33"/>
  <c r="AB19" i="33"/>
  <c r="AB20" i="33"/>
  <c r="AB21" i="33"/>
  <c r="AB22" i="33"/>
  <c r="AB23" i="33"/>
  <c r="AB24" i="33"/>
  <c r="AB25" i="33"/>
  <c r="AB26" i="33"/>
  <c r="AB27" i="33"/>
  <c r="AB28" i="33"/>
  <c r="AB29" i="33"/>
  <c r="AB30" i="33"/>
  <c r="AB31" i="33"/>
  <c r="Z12" i="33" l="1"/>
  <c r="Y33" i="33"/>
  <c r="H26" i="8" l="1"/>
  <c r="F26" i="8"/>
  <c r="G25" i="8"/>
  <c r="E25" i="8"/>
  <c r="G24" i="8"/>
  <c r="E24" i="8"/>
  <c r="G26" i="8"/>
  <c r="I26" i="8"/>
  <c r="Z33" i="33"/>
  <c r="X33" i="33"/>
  <c r="W33" i="33"/>
  <c r="AB32" i="33"/>
  <c r="AA32" i="33"/>
  <c r="V33" i="33"/>
  <c r="U33" i="33"/>
  <c r="T33" i="33"/>
  <c r="S33" i="33"/>
  <c r="R33" i="33"/>
  <c r="Q33" i="33"/>
  <c r="P33" i="33"/>
  <c r="O33" i="33"/>
  <c r="N33" i="33"/>
  <c r="M33" i="33"/>
  <c r="L33" i="33"/>
  <c r="K33" i="33"/>
  <c r="J33" i="33"/>
  <c r="I33" i="33"/>
  <c r="H33" i="33"/>
  <c r="G33" i="33"/>
  <c r="F33" i="33"/>
  <c r="E33" i="33"/>
  <c r="D33" i="33"/>
  <c r="C33" i="33"/>
  <c r="C34" i="33" s="1"/>
  <c r="AA33" i="33" l="1"/>
  <c r="AB33" i="33"/>
  <c r="E26" i="8"/>
  <c r="AC33" i="33" l="1"/>
  <c r="E24" i="14"/>
  <c r="D24" i="14"/>
  <c r="F23" i="14"/>
  <c r="G23" i="14" s="1"/>
  <c r="F22" i="14"/>
  <c r="G22" i="14" s="1"/>
  <c r="F21" i="14"/>
  <c r="G21" i="14" s="1"/>
  <c r="F20" i="14"/>
  <c r="G20" i="14" s="1"/>
  <c r="F19" i="14"/>
  <c r="G19" i="14" s="1"/>
  <c r="F18" i="14"/>
  <c r="G18" i="14" s="1"/>
  <c r="F17" i="14"/>
  <c r="G17" i="14" s="1"/>
  <c r="F16" i="14"/>
  <c r="G16" i="14" s="1"/>
  <c r="F24" i="14" l="1"/>
  <c r="G24" i="14" s="1"/>
  <c r="E27" i="13" l="1"/>
  <c r="D27" i="13"/>
  <c r="E26" i="13"/>
  <c r="D26" i="13"/>
  <c r="E25" i="13"/>
  <c r="D25" i="13"/>
  <c r="E24" i="13"/>
  <c r="D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D46" i="35" l="1"/>
  <c r="O10" i="31"/>
  <c r="C46" i="35" l="1"/>
  <c r="AM41" i="31" l="1"/>
  <c r="R7" i="31" l="1"/>
  <c r="R9" i="31"/>
  <c r="R8" i="31" l="1"/>
  <c r="L10" i="31" l="1"/>
  <c r="D50" i="31" l="1"/>
  <c r="AM20" i="31" l="1"/>
  <c r="R10" i="31" l="1"/>
  <c r="F50" i="31" l="1"/>
  <c r="G50" i="31"/>
  <c r="H50" i="31"/>
  <c r="I50" i="31"/>
  <c r="J50" i="31"/>
  <c r="K50" i="31"/>
  <c r="L50" i="31"/>
  <c r="M50" i="31"/>
  <c r="N50" i="31"/>
  <c r="O50" i="31"/>
  <c r="P50" i="31"/>
  <c r="Q50" i="31"/>
  <c r="R50" i="31"/>
  <c r="S50" i="31"/>
  <c r="T50" i="31"/>
  <c r="U50" i="31"/>
  <c r="V50" i="31"/>
  <c r="W50" i="31"/>
  <c r="X50" i="31"/>
  <c r="Y50" i="31"/>
  <c r="Z50" i="31"/>
  <c r="AA50" i="31"/>
  <c r="AB50" i="31"/>
  <c r="AC50" i="31"/>
  <c r="AD50" i="31"/>
  <c r="AE50" i="31"/>
  <c r="AF50" i="31"/>
  <c r="AG50" i="31"/>
  <c r="AH50" i="31"/>
  <c r="AI50" i="31"/>
  <c r="AJ50" i="31"/>
  <c r="AK50" i="31"/>
  <c r="AL50" i="31"/>
  <c r="AO16" i="31" l="1"/>
  <c r="AO17" i="31"/>
  <c r="AO18" i="31"/>
  <c r="AO19" i="31"/>
  <c r="AO20" i="31"/>
  <c r="AO21" i="31"/>
  <c r="AO22" i="31"/>
  <c r="AO23" i="31"/>
  <c r="AO24" i="31"/>
  <c r="AO25" i="31"/>
  <c r="AO26" i="31"/>
  <c r="AO27" i="31"/>
  <c r="AO28" i="31"/>
  <c r="AO29" i="31"/>
  <c r="AO30" i="31"/>
  <c r="AO31" i="31"/>
  <c r="AO32" i="31"/>
  <c r="AO33" i="31"/>
  <c r="AO34" i="31"/>
  <c r="AO35" i="31"/>
  <c r="AO36" i="31"/>
  <c r="AO37" i="31"/>
  <c r="AO38" i="31"/>
  <c r="AO39" i="31"/>
  <c r="AO40" i="31"/>
  <c r="AO41" i="31"/>
  <c r="AO42" i="31"/>
  <c r="AO43" i="31"/>
  <c r="AO44" i="31"/>
  <c r="AO45" i="31"/>
  <c r="AO46" i="31"/>
  <c r="AO47" i="31"/>
  <c r="AO48" i="31"/>
  <c r="AO49" i="31"/>
  <c r="AN16" i="31"/>
  <c r="AN17" i="31"/>
  <c r="AN18" i="31"/>
  <c r="AN19" i="31"/>
  <c r="AN20" i="31"/>
  <c r="AN21" i="31"/>
  <c r="AN22" i="31"/>
  <c r="AN23" i="31"/>
  <c r="AN24" i="31"/>
  <c r="AN25" i="31"/>
  <c r="AN26" i="31"/>
  <c r="AN27" i="31"/>
  <c r="AN28" i="31"/>
  <c r="AN29" i="31"/>
  <c r="AN30" i="31"/>
  <c r="AN31" i="31"/>
  <c r="AN32" i="31"/>
  <c r="AN33" i="31"/>
  <c r="AN34" i="31"/>
  <c r="AN35" i="31"/>
  <c r="AN36" i="31"/>
  <c r="AN37" i="31"/>
  <c r="AN38" i="31"/>
  <c r="AN39" i="31"/>
  <c r="AN40" i="31"/>
  <c r="AN41" i="31"/>
  <c r="AN42" i="31"/>
  <c r="AN43" i="31"/>
  <c r="AN44" i="31"/>
  <c r="AN45" i="31"/>
  <c r="AN46" i="31"/>
  <c r="AN47" i="31"/>
  <c r="AN48" i="31"/>
  <c r="AN49" i="31"/>
  <c r="AM16" i="31"/>
  <c r="AM17" i="31"/>
  <c r="AM18" i="31"/>
  <c r="AM19" i="31"/>
  <c r="AM21" i="31"/>
  <c r="AM22" i="31"/>
  <c r="AM23" i="31"/>
  <c r="AM24" i="31"/>
  <c r="AM25" i="31"/>
  <c r="AM26" i="31"/>
  <c r="AM27" i="31"/>
  <c r="AM28" i="31"/>
  <c r="AM29" i="31"/>
  <c r="AM30" i="31"/>
  <c r="AM31" i="31"/>
  <c r="AM32" i="31"/>
  <c r="AM33" i="31"/>
  <c r="AM34" i="31"/>
  <c r="AM35" i="31"/>
  <c r="AM36" i="31"/>
  <c r="AM37" i="31"/>
  <c r="AM38" i="31"/>
  <c r="AM39" i="31"/>
  <c r="AM40" i="31"/>
  <c r="AM42" i="31"/>
  <c r="AM43" i="31"/>
  <c r="AM44" i="31"/>
  <c r="AM45" i="31"/>
  <c r="AM46" i="31"/>
  <c r="AM47" i="31"/>
  <c r="AM48" i="31"/>
  <c r="AM49" i="31"/>
  <c r="AO15" i="31"/>
  <c r="AN15" i="31"/>
  <c r="AM15" i="31"/>
  <c r="E50" i="31"/>
  <c r="C50" i="31"/>
  <c r="AM50" i="31" l="1"/>
  <c r="AN50" i="31"/>
  <c r="AO50" i="31"/>
  <c r="H28" i="5" l="1"/>
  <c r="I28" i="5" l="1"/>
  <c r="G46" i="35" l="1"/>
  <c r="B46" i="35" l="1"/>
</calcChain>
</file>

<file path=xl/sharedStrings.xml><?xml version="1.0" encoding="utf-8"?>
<sst xmlns="http://schemas.openxmlformats.org/spreadsheetml/2006/main" count="326" uniqueCount="184">
  <si>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</si>
  <si>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</si>
  <si>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</si>
  <si>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</si>
  <si>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</si>
  <si>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</si>
  <si>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</si>
  <si>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</si>
  <si>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</si>
  <si>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 xml:space="preserve">Total </t>
  </si>
  <si>
    <t>SERVICIO NACIONAL DE SALUD</t>
  </si>
  <si>
    <t xml:space="preserve">DETALLE EGRESOS </t>
  </si>
  <si>
    <t>TOTAL</t>
  </si>
  <si>
    <t>Venta de Servicios</t>
  </si>
  <si>
    <t xml:space="preserve">TOTAL </t>
  </si>
  <si>
    <t>No.</t>
  </si>
  <si>
    <t>Establecimientos</t>
  </si>
  <si>
    <t>Empleados</t>
  </si>
  <si>
    <t xml:space="preserve"> </t>
  </si>
  <si>
    <t>ESTABLECIMIENTO</t>
  </si>
  <si>
    <t>CANTIDAD DE ARS</t>
  </si>
  <si>
    <t>TOTAL INGRESOS</t>
  </si>
  <si>
    <t>REGIMEN SUBSIDIADO</t>
  </si>
  <si>
    <t>REGIMEN CONTRIBUTIVO</t>
  </si>
  <si>
    <t>CONTRIBUTIVO SENASA</t>
  </si>
  <si>
    <t xml:space="preserve">CONTRIBUTIVO OTRAS ARS </t>
  </si>
  <si>
    <t>AGOSTO</t>
  </si>
  <si>
    <t xml:space="preserve">Recibido </t>
  </si>
  <si>
    <t>Retenido/Facturado por Promese Cal</t>
  </si>
  <si>
    <t xml:space="preserve"> Establecimientos</t>
  </si>
  <si>
    <t>Monto Retenido Promese</t>
  </si>
  <si>
    <t>Monto Despachado Promese</t>
  </si>
  <si>
    <t>"AÑO DE LA INNOVACION Y LA COMPETITIVIDAD"</t>
  </si>
  <si>
    <t xml:space="preserve">Servicio Nacional De Salud </t>
  </si>
  <si>
    <t xml:space="preserve">Dirección de Fiscalizacion y Control </t>
  </si>
  <si>
    <t>Ingresos Por Facturación ARS</t>
  </si>
  <si>
    <t>ARS</t>
  </si>
  <si>
    <t xml:space="preserve">ENERO </t>
  </si>
  <si>
    <t>SENASA SUBSIDIADO</t>
  </si>
  <si>
    <t>SENASA CONTRIBUTIVO</t>
  </si>
  <si>
    <t>Total SeNaSa</t>
  </si>
  <si>
    <t>PALIC SALUD</t>
  </si>
  <si>
    <t xml:space="preserve">ARL </t>
  </si>
  <si>
    <t>RENACER</t>
  </si>
  <si>
    <t>YUNEN</t>
  </si>
  <si>
    <t>UNIVERSAL</t>
  </si>
  <si>
    <t xml:space="preserve">ARS PLANSALUD BANCO CENTRAL </t>
  </si>
  <si>
    <t xml:space="preserve">SEMMA </t>
  </si>
  <si>
    <t>FUTURO</t>
  </si>
  <si>
    <t>APS</t>
  </si>
  <si>
    <t>CONSTITUCION</t>
  </si>
  <si>
    <t>META SALUD</t>
  </si>
  <si>
    <t>ASEMAP</t>
  </si>
  <si>
    <t>GMA</t>
  </si>
  <si>
    <t>MONUMENTAL</t>
  </si>
  <si>
    <t>CMD</t>
  </si>
  <si>
    <t>RESERVAS</t>
  </si>
  <si>
    <t>SIMAG</t>
  </si>
  <si>
    <t>SEMUNASED</t>
  </si>
  <si>
    <t xml:space="preserve">Cuenta Objetal </t>
  </si>
  <si>
    <t>FR</t>
  </si>
  <si>
    <t>VS</t>
  </si>
  <si>
    <t xml:space="preserve">Otros aportes </t>
  </si>
  <si>
    <t>NOVIEMBRE</t>
  </si>
  <si>
    <t>DICIEMBRE</t>
  </si>
  <si>
    <t>INGRESOS FACTURACION VENTA DE SERVICIOS ARS</t>
  </si>
  <si>
    <t xml:space="preserve">                                       (Valores en RD$)</t>
  </si>
  <si>
    <t>INGRESOS:</t>
  </si>
  <si>
    <t>Menos:</t>
  </si>
  <si>
    <t>FONDO MENSUAL</t>
  </si>
  <si>
    <t xml:space="preserve">DEUDA POR AÑO </t>
  </si>
  <si>
    <t xml:space="preserve">NOMINA INTERNA </t>
  </si>
  <si>
    <t xml:space="preserve">Servicio Nacional de Salud </t>
  </si>
  <si>
    <t>CANTIDAD DE ARS Contratadas</t>
  </si>
  <si>
    <t xml:space="preserve">Anticipo Financiero/ Fondo Reponible    </t>
  </si>
  <si>
    <t>Aporte Nominas SNS</t>
  </si>
  <si>
    <t xml:space="preserve">EGRESOS/GASTOS </t>
  </si>
  <si>
    <t xml:space="preserve">Superávit o Déficit </t>
  </si>
  <si>
    <t xml:space="preserve"> Con PROMESE</t>
  </si>
  <si>
    <t>Sin PROMESE</t>
  </si>
  <si>
    <t>PROMESE</t>
  </si>
  <si>
    <t>2018 Agosto</t>
  </si>
  <si>
    <t>NOMINA</t>
  </si>
  <si>
    <t>Promedio Mensual</t>
  </si>
  <si>
    <r>
      <t>Establecimiento: __________________________________________</t>
    </r>
    <r>
      <rPr>
        <b/>
        <sz val="14"/>
        <color theme="1"/>
        <rFont val="Times New Roman"/>
        <family val="1"/>
      </rPr>
      <t xml:space="preserve"> </t>
    </r>
    <r>
      <rPr>
        <sz val="14"/>
        <color theme="1"/>
        <rFont val="Times New Roman"/>
        <family val="1"/>
      </rPr>
      <t>Región</t>
    </r>
    <r>
      <rPr>
        <b/>
        <sz val="14"/>
        <color theme="1"/>
        <rFont val="Times New Roman"/>
        <family val="1"/>
      </rPr>
      <t>: __________</t>
    </r>
  </si>
  <si>
    <t>Montos</t>
  </si>
  <si>
    <t>RD$ _______________________</t>
  </si>
  <si>
    <t>Estado  Financiero</t>
  </si>
  <si>
    <t xml:space="preserve">Trimestre </t>
  </si>
  <si>
    <t xml:space="preserve">Direccion de Fiscalizacion y Control </t>
  </si>
  <si>
    <t>"Año de la Innovacion y la Competitividad"</t>
  </si>
  <si>
    <t>Consultas</t>
  </si>
  <si>
    <t>Egresos</t>
  </si>
  <si>
    <t>Emergencias</t>
  </si>
  <si>
    <t>Cirugia</t>
  </si>
  <si>
    <t>Partos</t>
  </si>
  <si>
    <t>Cesareas</t>
  </si>
  <si>
    <t xml:space="preserve"> Prueba De Laboratorio</t>
  </si>
  <si>
    <t>Servicio De Imágenes</t>
  </si>
  <si>
    <t>Atenciones Odontologicos</t>
  </si>
  <si>
    <t>Tranfusiones</t>
  </si>
  <si>
    <t>Atenciones A Extranjeros</t>
  </si>
  <si>
    <t xml:space="preserve"> _______________________</t>
  </si>
  <si>
    <t xml:space="preserve">Promedio dia Pacientes </t>
  </si>
  <si>
    <t xml:space="preserve">Camas </t>
  </si>
  <si>
    <t xml:space="preserve">PRODUCCION DE </t>
  </si>
  <si>
    <t xml:space="preserve"> NOMINA INTERNA</t>
  </si>
  <si>
    <t xml:space="preserve">Nombre </t>
  </si>
  <si>
    <t xml:space="preserve">Cedula </t>
  </si>
  <si>
    <t xml:space="preserve">Cargo </t>
  </si>
  <si>
    <t xml:space="preserve">Departamento </t>
  </si>
  <si>
    <t xml:space="preserve">Lugar Presta Servicios </t>
  </si>
  <si>
    <t xml:space="preserve">Sueldo </t>
  </si>
  <si>
    <t xml:space="preserve">Apellido </t>
  </si>
  <si>
    <t>TSS</t>
  </si>
  <si>
    <t xml:space="preserve">Tipo </t>
  </si>
  <si>
    <t xml:space="preserve">Fecha de Ingresos </t>
  </si>
  <si>
    <t xml:space="preserve">Clasificaion </t>
  </si>
  <si>
    <t xml:space="preserve">Nota </t>
  </si>
  <si>
    <t xml:space="preserve">Facturado </t>
  </si>
  <si>
    <t>Es obligatorio colocar el nombre del establecimiento y la region, para poder identificar</t>
  </si>
  <si>
    <t>Nota</t>
  </si>
  <si>
    <t xml:space="preserve">La nomina que no sea enviada en este formato no sera recibida, es obligatorio enviarla en este formato y por favo no pueden copiar y pegar, ya que la matriz alimenta otra informacion y con tiene formulas de enlace, solo insertar filas si el personal es grande. </t>
  </si>
  <si>
    <t>(Valores en RD$)</t>
  </si>
  <si>
    <t>Suplidor</t>
  </si>
  <si>
    <t>Monto Deuda</t>
  </si>
  <si>
    <t xml:space="preserve">Direccion de Fisccalizacion y Control </t>
  </si>
  <si>
    <t>Anticipo Financiero</t>
  </si>
  <si>
    <t>Total Ingresos</t>
  </si>
  <si>
    <t>Balance Inicial</t>
  </si>
  <si>
    <t>Ingresos:</t>
  </si>
  <si>
    <t>1er Trimestre</t>
  </si>
  <si>
    <t>2do Trimestre</t>
  </si>
  <si>
    <t>3er Trimestre</t>
  </si>
  <si>
    <t xml:space="preserve">HOSPITAL DR ALEJO MARTINEZ </t>
  </si>
  <si>
    <t>Otros Aportes (APORTES PACIENTES ODONTOLOGICOS)</t>
  </si>
  <si>
    <t>4to Trimestre</t>
  </si>
  <si>
    <t>SERVICIO REGIONAL DE SALUD V ESTE</t>
  </si>
  <si>
    <t xml:space="preserve"> Ingresos y Gastos Especificos Trimestre Enero-marzo, 2022</t>
  </si>
  <si>
    <t xml:space="preserve"> Direccion de Fiscalización </t>
  </si>
  <si>
    <t>Montos Auditados</t>
  </si>
  <si>
    <t>Monto Glosado</t>
  </si>
  <si>
    <t xml:space="preserve">Monto a Pagar </t>
  </si>
  <si>
    <t>% de Glosa</t>
  </si>
  <si>
    <t>Nota: agregar cada mes a reportar  y reflejar todas las ars de las que recibieron ingresos</t>
  </si>
  <si>
    <t xml:space="preserve">Dirección de Fiscalización </t>
  </si>
  <si>
    <t>SERVICIO REGIONAL DE SALUD R-IV</t>
  </si>
  <si>
    <t>Monto Restante</t>
  </si>
  <si>
    <t>Porcentaje Pendiente por despachar</t>
  </si>
  <si>
    <r>
      <t>Establecimiento: _________________________                   SRS:   __</t>
    </r>
    <r>
      <rPr>
        <b/>
        <u/>
        <sz val="18"/>
        <rFont val="Calibri Light"/>
        <family val="2"/>
        <scheme val="major"/>
      </rPr>
      <t>ESTE</t>
    </r>
    <r>
      <rPr>
        <b/>
        <sz val="18"/>
        <rFont val="Calibri Light"/>
        <family val="1"/>
        <scheme val="major"/>
      </rPr>
      <t>___</t>
    </r>
  </si>
  <si>
    <r>
      <t>ESTABLECIMIENTO:_________________________________SRS:_ESTE__ MES__</t>
    </r>
    <r>
      <rPr>
        <u/>
        <sz val="11"/>
        <color theme="1"/>
        <rFont val="Times New Roman"/>
        <family val="1"/>
      </rPr>
      <t>_</t>
    </r>
    <r>
      <rPr>
        <sz val="11"/>
        <color theme="1"/>
        <rFont val="Times New Roman"/>
        <family val="1"/>
      </rPr>
      <t xml:space="preserve">_ Año: </t>
    </r>
  </si>
  <si>
    <t>HOSPITAL GENERAL DE VERON</t>
  </si>
  <si>
    <t xml:space="preserve"> DEUDA POR SUPLIDOR PERÍODO -2025</t>
  </si>
  <si>
    <t>HUMANO PRIMERA</t>
  </si>
  <si>
    <t>ABEL GONZALEZ</t>
  </si>
  <si>
    <t>HOSPITAL GENERAL DE VERON PUNTA CANA</t>
  </si>
  <si>
    <t>AIR LIQUIDE DOMINICANA SAS</t>
  </si>
  <si>
    <t>GLOSA ENE-DIC 2026</t>
  </si>
  <si>
    <t xml:space="preserve">       HOSPITAL VERON PUNTA CANA AL 28 FEBRERO 2026</t>
  </si>
  <si>
    <t>Hospital General de Veron Punta Cana</t>
  </si>
  <si>
    <t>ENERO A DICIEMBRE 2026</t>
  </si>
  <si>
    <t>PETROMOVIL</t>
  </si>
  <si>
    <t>CLARO</t>
  </si>
  <si>
    <t>VENDIFAR</t>
  </si>
  <si>
    <t>SUNURITMA</t>
  </si>
  <si>
    <t>AURORA FOODS</t>
  </si>
  <si>
    <t>BIONUCLEAR</t>
  </si>
  <si>
    <t>INAPA</t>
  </si>
  <si>
    <t>COMERCIAL RODRIGUEZ</t>
  </si>
  <si>
    <t>MORAMI</t>
  </si>
  <si>
    <t>RAMISOL</t>
  </si>
  <si>
    <t>SQUARE SOLUTIONS</t>
  </si>
  <si>
    <t>PRODUCTO ENCANTO LATINO</t>
  </si>
  <si>
    <t>MASTER CLEAN</t>
  </si>
  <si>
    <t>SN REGENCY</t>
  </si>
  <si>
    <t>ELIZAIDA IMPRECIONES</t>
  </si>
  <si>
    <t>GAROMUL</t>
  </si>
  <si>
    <t>TAPICERIA Y DECORACIONES</t>
  </si>
  <si>
    <t>SERVIAMED</t>
  </si>
  <si>
    <t>GRUPO CAR M</t>
  </si>
  <si>
    <t>CIENTEC</t>
  </si>
  <si>
    <t>DIAMELAD</t>
  </si>
  <si>
    <t>MARIAN GRUP</t>
  </si>
  <si>
    <t xml:space="preserve">CEM CARIBEAN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</si>
</sst>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3" formatCode="_(* #,##0.00_);_(* \(#,##0.00\);_(* &quot;-&quot;??_);_(@_)"/>
    <numFmt numFmtId="164" formatCode="_-* #,##0.00\ _€_-;\-* #,##0.00\ _€_-;_-* &quot;-&quot;??\ _€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&quot;RD$&quot;#,##0.00_);[Red]\(&quot;RD$&quot;#,##0.00\)"/>
    <numFmt numFmtId="168" formatCode="_(&quot;RD$&quot;* #,##0.00_);_(&quot;RD$&quot;* \(#,##0.00\);_(&quot;RD$&quot;* &quot;-&quot;??_);_(@_)"/>
    <numFmt numFmtId="169" formatCode="#,##0.00;[Red]#,##0.00"/>
    <numFmt numFmtId="170" formatCode="#,##0.0000000000"/>
    <numFmt numFmtId="171" formatCode="_-* #,##0.00\ _P_t_s_-;\-* #,##0.00\ _P_t_s_-;_-* &quot;-&quot;??\ _P_t_s_-;_-@_-"/>
    <numFmt numFmtId="172" formatCode="_([$€-2]* #,##0.00_);_([$€-2]* \(#,##0.00\);_([$€-2]* &quot;-&quot;??_)"/>
    <numFmt numFmtId="173" formatCode="&quot;RD$&quot;#,##0.00"/>
    <numFmt numFmtId="174" formatCode="_-&quot;RD$&quot;* #,##0.00_-;\-&quot;RD$&quot;* #,##0.00_-;_-&quot;RD$&quot;* &quot;-&quot;??_-;_-@_-"/>
    <numFmt numFmtId="175" formatCode="_-[$RD$-1C0A]* #,##0.00_ ;_-[$RD$-1C0A]* \-#,##0.00\ ;_-[$RD$-1C0A]* &quot;-&quot;??_ ;_-@_ "/>
    <numFmt numFmtId="176" formatCode="&quot;$&quot;#,##0.00"/>
    <numFmt numFmtId="177" formatCode="_-* #.##0.00\ _€_-;\-* #.##0.00\ _€_-;_-* &quot;-&quot;??\ _€_-;_-@_-"/>
    <numFmt numFmtId="178" formatCode="#.##0.00"/>
  </numFmts>
  <fonts count="8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Times New Roman"/>
      <family val="1"/>
    </font>
    <font>
      <b/>
      <sz val="20"/>
      <color theme="1"/>
      <name val="Times New Roman"/>
      <family val="1"/>
    </font>
    <font>
      <b/>
      <sz val="22"/>
      <color theme="1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0"/>
      <name val="Times New Roman"/>
      <family val="1"/>
    </font>
    <font>
      <b/>
      <sz val="14"/>
      <color theme="1"/>
      <name val="Times New Roman"/>
      <family val="1"/>
    </font>
    <font>
      <b/>
      <sz val="26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FFFFFF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indexed="8"/>
      <name val="Calibri"/>
      <family val="2"/>
    </font>
    <font>
      <b/>
      <sz val="12"/>
      <color rgb="FF000000"/>
      <name val="Times New Roman"/>
      <family val="1"/>
    </font>
    <font>
      <sz val="10"/>
      <name val="Arial"/>
      <family val="2"/>
    </font>
    <font>
      <b/>
      <sz val="22"/>
      <name val="Times New Roman"/>
      <family val="1"/>
    </font>
    <font>
      <b/>
      <sz val="18"/>
      <name val="Times New Roman"/>
      <family val="1"/>
    </font>
    <font>
      <sz val="12"/>
      <color indexed="8"/>
      <name val="Times New Roman"/>
      <family val="1"/>
    </font>
    <font>
      <b/>
      <sz val="14"/>
      <color theme="1"/>
      <name val="Calibri Light"/>
      <family val="1"/>
      <scheme val="major"/>
    </font>
    <font>
      <sz val="14"/>
      <color theme="1"/>
      <name val="Calibri Light"/>
      <family val="1"/>
      <scheme val="major"/>
    </font>
    <font>
      <b/>
      <sz val="14"/>
      <name val="Calibri Light"/>
      <family val="1"/>
      <scheme val="major"/>
    </font>
    <font>
      <sz val="14"/>
      <name val="Calibri Light"/>
      <family val="1"/>
      <scheme val="major"/>
    </font>
    <font>
      <b/>
      <sz val="28"/>
      <name val="Calibri Light"/>
      <family val="1"/>
      <scheme val="major"/>
    </font>
    <font>
      <sz val="20"/>
      <name val="Calibri Light"/>
      <family val="1"/>
      <scheme val="major"/>
    </font>
    <font>
      <b/>
      <sz val="14"/>
      <name val="Calibri Light"/>
      <family val="2"/>
      <scheme val="major"/>
    </font>
    <font>
      <b/>
      <sz val="14"/>
      <color rgb="FFFF0000"/>
      <name val="Calibri Light"/>
      <family val="1"/>
      <scheme val="major"/>
    </font>
    <font>
      <b/>
      <u/>
      <sz val="14"/>
      <color rgb="FFFF0000"/>
      <name val="Calibri Light"/>
      <family val="1"/>
      <scheme val="major"/>
    </font>
    <font>
      <sz val="14"/>
      <color rgb="FFFF0000"/>
      <name val="Calibri Light"/>
      <family val="1"/>
      <scheme val="major"/>
    </font>
    <font>
      <sz val="14"/>
      <color rgb="FF000000"/>
      <name val="Calibri Light"/>
      <family val="1"/>
      <scheme val="major"/>
    </font>
    <font>
      <b/>
      <sz val="14"/>
      <color rgb="FF000000"/>
      <name val="Calibri Light"/>
      <family val="1"/>
      <scheme val="major"/>
    </font>
    <font>
      <sz val="14"/>
      <color theme="3" tint="-0.499984740745262"/>
      <name val="Calibri Light"/>
      <family val="1"/>
      <scheme val="major"/>
    </font>
    <font>
      <b/>
      <sz val="12"/>
      <color theme="1"/>
      <name val="Calibri Light"/>
      <family val="1"/>
      <scheme val="major"/>
    </font>
    <font>
      <sz val="12"/>
      <color theme="1"/>
      <name val="Calibri Light"/>
      <family val="1"/>
      <scheme val="major"/>
    </font>
    <font>
      <b/>
      <sz val="20"/>
      <color rgb="FFFF0000"/>
      <name val="Calibri"/>
      <family val="2"/>
      <scheme val="minor"/>
    </font>
    <font>
      <sz val="10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0"/>
      <name val="Calibri Light"/>
      <family val="2"/>
      <scheme val="major"/>
    </font>
    <font>
      <sz val="12"/>
      <name val="Calibri Light"/>
      <family val="2"/>
      <scheme val="major"/>
    </font>
    <font>
      <sz val="12"/>
      <color theme="1"/>
      <name val="Calibri Light"/>
      <family val="2"/>
      <scheme val="major"/>
    </font>
    <font>
      <u/>
      <sz val="11"/>
      <color theme="1"/>
      <name val="Times New Roman"/>
      <family val="1"/>
    </font>
    <font>
      <b/>
      <sz val="24"/>
      <color theme="1"/>
      <name val="Times New Roman"/>
      <family val="1"/>
    </font>
    <font>
      <b/>
      <sz val="18"/>
      <name val="Calibri Light"/>
      <family val="1"/>
      <scheme val="major"/>
    </font>
    <font>
      <sz val="18"/>
      <color theme="1"/>
      <name val="Calibri"/>
      <family val="2"/>
      <scheme val="minor"/>
    </font>
    <font>
      <sz val="18"/>
      <color rgb="FFFF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8"/>
      <color theme="1"/>
      <name val="Times New Roman"/>
      <family val="1"/>
    </font>
    <font>
      <b/>
      <sz val="14"/>
      <color theme="1"/>
      <name val="Calibri Light"/>
      <family val="2"/>
      <scheme val="major"/>
    </font>
    <font>
      <sz val="14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b/>
      <u/>
      <sz val="18"/>
      <name val="Calibri Light"/>
      <family val="2"/>
      <scheme val="major"/>
    </font>
    <font>
      <sz val="12"/>
      <name val="Calibri"/>
      <family val="2"/>
      <scheme val="minor"/>
    </font>
    <font>
      <sz val="14"/>
      <name val="Baskerville Old Face"/>
      <family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2"/>
      <name val="Arial"/>
      <family val="2"/>
    </font>
    <font>
      <b/>
      <sz val="12"/>
      <color indexed="8"/>
      <name val="Times New Roman"/>
      <family val="1"/>
    </font>
    <font>
      <sz val="12"/>
      <name val="Arial"/>
      <family val="2"/>
    </font>
    <font>
      <sz val="22"/>
      <color rgb="FFFF0000"/>
      <name val="Times New Roman"/>
      <family val="1"/>
    </font>
    <font>
      <sz val="14"/>
      <color theme="3" tint="-0.249977111117893"/>
      <name val="Times New Roman"/>
      <family val="1"/>
    </font>
    <font>
      <sz val="12"/>
      <color theme="1" tint="4.9989318521683403E-2"/>
      <name val="Calibri"/>
      <family val="2"/>
      <scheme val="minor"/>
    </font>
    <font>
      <sz val="12"/>
      <color theme="0"/>
      <name val="Times New Roman"/>
      <family val="1"/>
    </font>
    <font>
      <b/>
      <sz val="11"/>
      <color theme="1"/>
      <name val="Calibri"/>
      <family val="2"/>
      <scheme val="minor"/>
    </font>
    <font>
      <sz val="14"/>
      <name val="Calibri Light"/>
      <family val="2"/>
      <scheme val="major"/>
    </font>
    <font>
      <b/>
      <sz val="10"/>
      <name val="Arial"/>
      <family val="2"/>
    </font>
    <font>
      <sz val="11"/>
      <color rgb="FF00000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EFBFF3"/>
        <bgColor indexed="64"/>
      </patternFill>
    </fill>
    <fill>
      <patternFill patternType="solid">
        <fgColor rgb="FFB6EBFC"/>
        <bgColor indexed="64"/>
      </patternFill>
    </fill>
    <fill>
      <patternFill patternType="solid">
        <fgColor rgb="FF8C8E76"/>
        <bgColor indexed="64"/>
      </patternFill>
    </fill>
    <fill>
      <patternFill patternType="solid">
        <fgColor rgb="FFB4FEF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25" fillId="0" borderId="0" applyFont="0" applyFill="0" applyBorder="0" applyAlignment="0" applyProtection="0"/>
    <xf numFmtId="0" fontId="27" fillId="0" borderId="0"/>
    <xf numFmtId="0" fontId="2" fillId="0" borderId="0"/>
    <xf numFmtId="166" fontId="2" fillId="0" borderId="0" applyFont="0" applyFill="0" applyBorder="0" applyAlignment="0" applyProtection="0"/>
    <xf numFmtId="9" fontId="27" fillId="0" borderId="0" applyFont="0" applyFill="0" applyBorder="0" applyAlignment="0" applyProtection="0"/>
    <xf numFmtId="164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</cellStyleXfs>
  <cellXfs count="372">
    <xf numFmtId="0" fontId="0" fillId="0" borderId="0" xfId="0"/>
    <xf numFmtId="0" fontId="9" fillId="2" borderId="6" xfId="3" applyFont="1" applyFill="1" applyBorder="1" applyAlignment="1">
      <alignment horizontal="center" wrapText="1"/>
    </xf>
    <xf numFmtId="4" fontId="0" fillId="0" borderId="0" xfId="0" applyNumberFormat="1"/>
    <xf numFmtId="0" fontId="13" fillId="0" borderId="0" xfId="0" applyFont="1"/>
    <xf numFmtId="0" fontId="19" fillId="0" borderId="0" xfId="0" applyFont="1"/>
    <xf numFmtId="4" fontId="22" fillId="0" borderId="3" xfId="0" applyNumberFormat="1" applyFont="1" applyBorder="1" applyAlignment="1">
      <alignment horizontal="right" wrapText="1" readingOrder="1"/>
    </xf>
    <xf numFmtId="43" fontId="21" fillId="0" borderId="3" xfId="0" applyNumberFormat="1" applyFont="1" applyBorder="1" applyAlignment="1">
      <alignment horizontal="right" vertical="center" wrapText="1" readingOrder="1"/>
    </xf>
    <xf numFmtId="0" fontId="23" fillId="2" borderId="3" xfId="0" applyFont="1" applyFill="1" applyBorder="1" applyAlignment="1">
      <alignment horizontal="left" vertical="center" wrapText="1" readingOrder="1"/>
    </xf>
    <xf numFmtId="0" fontId="21" fillId="2" borderId="0" xfId="0" applyFont="1" applyFill="1"/>
    <xf numFmtId="0" fontId="21" fillId="2" borderId="3" xfId="3" applyFont="1" applyFill="1" applyBorder="1" applyAlignment="1">
      <alignment horizontal="left" wrapText="1"/>
    </xf>
    <xf numFmtId="4" fontId="19" fillId="0" borderId="3" xfId="0" applyNumberFormat="1" applyFont="1" applyBorder="1"/>
    <xf numFmtId="4" fontId="21" fillId="0" borderId="3" xfId="1" applyNumberFormat="1" applyFont="1" applyBorder="1" applyAlignment="1">
      <alignment horizontal="right" vertical="center" wrapText="1" readingOrder="1"/>
    </xf>
    <xf numFmtId="4" fontId="21" fillId="0" borderId="3" xfId="0" applyNumberFormat="1" applyFont="1" applyBorder="1"/>
    <xf numFmtId="0" fontId="21" fillId="0" borderId="0" xfId="0" applyFont="1"/>
    <xf numFmtId="4" fontId="22" fillId="0" borderId="3" xfId="1" applyNumberFormat="1" applyFont="1" applyBorder="1" applyAlignment="1">
      <alignment horizontal="right" vertical="center" wrapText="1" readingOrder="1"/>
    </xf>
    <xf numFmtId="0" fontId="23" fillId="2" borderId="3" xfId="3" applyFont="1" applyFill="1" applyBorder="1" applyAlignment="1">
      <alignment horizontal="center" wrapText="1"/>
    </xf>
    <xf numFmtId="43" fontId="24" fillId="0" borderId="3" xfId="1" applyFont="1" applyBorder="1" applyAlignment="1">
      <alignment horizontal="right" vertical="center" wrapText="1" readingOrder="1"/>
    </xf>
    <xf numFmtId="43" fontId="23" fillId="0" borderId="3" xfId="1" applyFont="1" applyBorder="1" applyAlignment="1">
      <alignment horizontal="right" vertical="center" wrapText="1" readingOrder="1"/>
    </xf>
    <xf numFmtId="43" fontId="22" fillId="0" borderId="3" xfId="1" applyFont="1" applyBorder="1" applyAlignment="1">
      <alignment horizontal="right" vertical="center" wrapText="1" readingOrder="1"/>
    </xf>
    <xf numFmtId="169" fontId="21" fillId="0" borderId="3" xfId="0" applyNumberFormat="1" applyFont="1" applyBorder="1" applyAlignment="1">
      <alignment horizontal="right" vertical="center" wrapText="1" readingOrder="1"/>
    </xf>
    <xf numFmtId="170" fontId="19" fillId="0" borderId="0" xfId="0" applyNumberFormat="1" applyFont="1"/>
    <xf numFmtId="4" fontId="22" fillId="0" borderId="3" xfId="0" applyNumberFormat="1" applyFont="1" applyBorder="1" applyAlignment="1">
      <alignment horizontal="right" vertical="center" wrapText="1" readingOrder="1"/>
    </xf>
    <xf numFmtId="0" fontId="8" fillId="2" borderId="0" xfId="3" applyFont="1" applyFill="1" applyAlignment="1">
      <alignment horizontal="center"/>
    </xf>
    <xf numFmtId="3" fontId="8" fillId="2" borderId="0" xfId="3" applyNumberFormat="1" applyFont="1" applyFill="1" applyAlignment="1">
      <alignment horizontal="center" vertical="center"/>
    </xf>
    <xf numFmtId="4" fontId="30" fillId="2" borderId="7" xfId="3" applyNumberFormat="1" applyFont="1" applyFill="1" applyBorder="1" applyAlignment="1">
      <alignment horizontal="right" wrapText="1"/>
    </xf>
    <xf numFmtId="39" fontId="30" fillId="2" borderId="7" xfId="3" applyNumberFormat="1" applyFont="1" applyFill="1" applyBorder="1" applyAlignment="1">
      <alignment horizontal="right" wrapText="1"/>
    </xf>
    <xf numFmtId="9" fontId="30" fillId="2" borderId="13" xfId="2" applyFont="1" applyFill="1" applyBorder="1" applyAlignment="1">
      <alignment horizontal="right" wrapText="1"/>
    </xf>
    <xf numFmtId="0" fontId="32" fillId="0" borderId="0" xfId="0" applyFont="1"/>
    <xf numFmtId="0" fontId="34" fillId="0" borderId="0" xfId="3" applyFont="1"/>
    <xf numFmtId="0" fontId="2" fillId="0" borderId="0" xfId="3"/>
    <xf numFmtId="0" fontId="34" fillId="0" borderId="20" xfId="3" applyFont="1" applyBorder="1"/>
    <xf numFmtId="0" fontId="34" fillId="0" borderId="21" xfId="3" applyFont="1" applyBorder="1" applyAlignment="1">
      <alignment horizontal="left" vertical="center"/>
    </xf>
    <xf numFmtId="43" fontId="34" fillId="0" borderId="21" xfId="14" applyFont="1" applyFill="1" applyBorder="1" applyAlignment="1"/>
    <xf numFmtId="0" fontId="34" fillId="0" borderId="10" xfId="3" applyFont="1" applyBorder="1"/>
    <xf numFmtId="0" fontId="34" fillId="0" borderId="8" xfId="3" applyFont="1" applyBorder="1" applyAlignment="1">
      <alignment horizontal="left" vertical="center"/>
    </xf>
    <xf numFmtId="43" fontId="34" fillId="0" borderId="8" xfId="14" applyFont="1" applyFill="1" applyBorder="1" applyAlignment="1"/>
    <xf numFmtId="43" fontId="33" fillId="10" borderId="1" xfId="14" applyFont="1" applyFill="1" applyBorder="1" applyAlignment="1"/>
    <xf numFmtId="0" fontId="34" fillId="0" borderId="6" xfId="3" applyFont="1" applyBorder="1"/>
    <xf numFmtId="0" fontId="34" fillId="0" borderId="7" xfId="3" applyFont="1" applyBorder="1" applyAlignment="1">
      <alignment horizontal="left" vertical="center"/>
    </xf>
    <xf numFmtId="43" fontId="34" fillId="0" borderId="7" xfId="14" applyFont="1" applyFill="1" applyBorder="1" applyAlignment="1"/>
    <xf numFmtId="0" fontId="34" fillId="0" borderId="2" xfId="3" applyFont="1" applyBorder="1"/>
    <xf numFmtId="0" fontId="34" fillId="0" borderId="3" xfId="3" applyFont="1" applyBorder="1" applyAlignment="1">
      <alignment horizontal="left" vertical="center"/>
    </xf>
    <xf numFmtId="43" fontId="34" fillId="0" borderId="3" xfId="14" applyFont="1" applyFill="1" applyBorder="1" applyAlignment="1"/>
    <xf numFmtId="43" fontId="34" fillId="0" borderId="3" xfId="3" applyNumberFormat="1" applyFont="1" applyBorder="1"/>
    <xf numFmtId="0" fontId="34" fillId="0" borderId="3" xfId="3" applyFont="1" applyBorder="1"/>
    <xf numFmtId="43" fontId="33" fillId="0" borderId="3" xfId="14" applyFont="1" applyFill="1" applyBorder="1" applyAlignment="1">
      <alignment horizontal="center"/>
    </xf>
    <xf numFmtId="0" fontId="33" fillId="0" borderId="3" xfId="3" applyFont="1" applyBorder="1" applyAlignment="1">
      <alignment horizontal="center" vertical="center"/>
    </xf>
    <xf numFmtId="0" fontId="34" fillId="0" borderId="9" xfId="3" applyFont="1" applyBorder="1"/>
    <xf numFmtId="0" fontId="34" fillId="0" borderId="8" xfId="3" applyFont="1" applyBorder="1"/>
    <xf numFmtId="43" fontId="33" fillId="8" borderId="1" xfId="14" applyFont="1" applyFill="1" applyBorder="1" applyAlignment="1"/>
    <xf numFmtId="17" fontId="34" fillId="0" borderId="0" xfId="3" applyNumberFormat="1" applyFont="1" applyAlignment="1">
      <alignment horizontal="left"/>
    </xf>
    <xf numFmtId="43" fontId="34" fillId="0" borderId="0" xfId="14" applyFont="1" applyFill="1" applyBorder="1" applyAlignment="1"/>
    <xf numFmtId="0" fontId="33" fillId="0" borderId="0" xfId="3" applyFont="1" applyAlignment="1">
      <alignment horizontal="left"/>
    </xf>
    <xf numFmtId="43" fontId="33" fillId="0" borderId="0" xfId="3" applyNumberFormat="1" applyFont="1"/>
    <xf numFmtId="0" fontId="33" fillId="0" borderId="0" xfId="3" applyFont="1" applyAlignment="1">
      <alignment horizontal="left" vertical="center"/>
    </xf>
    <xf numFmtId="0" fontId="33" fillId="0" borderId="0" xfId="3" applyFont="1" applyAlignment="1">
      <alignment horizontal="center" vertical="center"/>
    </xf>
    <xf numFmtId="4" fontId="34" fillId="0" borderId="0" xfId="3" applyNumberFormat="1" applyFont="1"/>
    <xf numFmtId="43" fontId="34" fillId="0" borderId="0" xfId="3" applyNumberFormat="1" applyFont="1"/>
    <xf numFmtId="174" fontId="34" fillId="0" borderId="0" xfId="3" applyNumberFormat="1" applyFont="1" applyAlignment="1">
      <alignment horizontal="center"/>
    </xf>
    <xf numFmtId="174" fontId="34" fillId="0" borderId="0" xfId="3" applyNumberFormat="1" applyFont="1"/>
    <xf numFmtId="0" fontId="34" fillId="0" borderId="0" xfId="3" applyFont="1" applyAlignment="1">
      <alignment horizontal="left"/>
    </xf>
    <xf numFmtId="0" fontId="38" fillId="0" borderId="0" xfId="3" applyFont="1" applyAlignment="1">
      <alignment horizontal="left"/>
    </xf>
    <xf numFmtId="43" fontId="39" fillId="0" borderId="0" xfId="3" applyNumberFormat="1" applyFont="1"/>
    <xf numFmtId="43" fontId="38" fillId="0" borderId="0" xfId="3" applyNumberFormat="1" applyFont="1"/>
    <xf numFmtId="43" fontId="38" fillId="0" borderId="0" xfId="14" applyFont="1" applyFill="1" applyBorder="1" applyAlignment="1"/>
    <xf numFmtId="43" fontId="40" fillId="0" borderId="0" xfId="14" applyFont="1" applyFill="1" applyBorder="1" applyAlignment="1"/>
    <xf numFmtId="0" fontId="40" fillId="0" borderId="0" xfId="3" applyFont="1"/>
    <xf numFmtId="0" fontId="31" fillId="0" borderId="0" xfId="3" applyFont="1" applyAlignment="1">
      <alignment horizontal="left"/>
    </xf>
    <xf numFmtId="3" fontId="34" fillId="0" borderId="0" xfId="3" applyNumberFormat="1" applyFont="1"/>
    <xf numFmtId="17" fontId="32" fillId="0" borderId="0" xfId="3" applyNumberFormat="1" applyFont="1" applyAlignment="1">
      <alignment horizontal="left" vertical="center"/>
    </xf>
    <xf numFmtId="4" fontId="34" fillId="0" borderId="0" xfId="3" applyNumberFormat="1" applyFont="1" applyAlignment="1">
      <alignment horizontal="center" vertical="center"/>
    </xf>
    <xf numFmtId="0" fontId="34" fillId="0" borderId="0" xfId="3" applyFont="1" applyAlignment="1">
      <alignment horizontal="center" vertical="center"/>
    </xf>
    <xf numFmtId="43" fontId="33" fillId="0" borderId="0" xfId="14" applyFont="1" applyFill="1" applyBorder="1" applyAlignment="1"/>
    <xf numFmtId="173" fontId="34" fillId="0" borderId="0" xfId="3" applyNumberFormat="1" applyFont="1"/>
    <xf numFmtId="166" fontId="34" fillId="0" borderId="0" xfId="14" applyNumberFormat="1" applyFont="1" applyFill="1" applyBorder="1" applyAlignment="1"/>
    <xf numFmtId="43" fontId="41" fillId="0" borderId="0" xfId="14" applyFont="1" applyFill="1" applyBorder="1" applyAlignment="1">
      <alignment horizontal="left"/>
    </xf>
    <xf numFmtId="43" fontId="42" fillId="0" borderId="0" xfId="14" applyFont="1" applyFill="1" applyBorder="1" applyAlignment="1">
      <alignment horizontal="left"/>
    </xf>
    <xf numFmtId="17" fontId="32" fillId="0" borderId="0" xfId="3" applyNumberFormat="1" applyFont="1" applyAlignment="1">
      <alignment horizontal="left"/>
    </xf>
    <xf numFmtId="164" fontId="34" fillId="0" borderId="0" xfId="3" applyNumberFormat="1" applyFont="1" applyAlignment="1">
      <alignment horizontal="center"/>
    </xf>
    <xf numFmtId="0" fontId="32" fillId="0" borderId="0" xfId="3" applyFont="1"/>
    <xf numFmtId="167" fontId="34" fillId="0" borderId="0" xfId="3" applyNumberFormat="1" applyFont="1"/>
    <xf numFmtId="168" fontId="34" fillId="0" borderId="0" xfId="3" applyNumberFormat="1" applyFont="1"/>
    <xf numFmtId="166" fontId="40" fillId="0" borderId="0" xfId="14" applyNumberFormat="1" applyFont="1" applyFill="1" applyBorder="1" applyAlignment="1"/>
    <xf numFmtId="166" fontId="40" fillId="0" borderId="0" xfId="3" applyNumberFormat="1" applyFont="1"/>
    <xf numFmtId="166" fontId="34" fillId="0" borderId="0" xfId="3" applyNumberFormat="1" applyFont="1"/>
    <xf numFmtId="168" fontId="34" fillId="0" borderId="0" xfId="14" applyNumberFormat="1" applyFont="1" applyFill="1" applyBorder="1" applyAlignment="1"/>
    <xf numFmtId="17" fontId="34" fillId="0" borderId="0" xfId="3" applyNumberFormat="1" applyFont="1" applyAlignment="1">
      <alignment horizontal="left" vertical="center"/>
    </xf>
    <xf numFmtId="168" fontId="32" fillId="0" borderId="0" xfId="15" applyFont="1" applyFill="1" applyBorder="1" applyAlignment="1">
      <alignment horizontal="center"/>
    </xf>
    <xf numFmtId="173" fontId="32" fillId="0" borderId="0" xfId="3" applyNumberFormat="1" applyFont="1" applyAlignment="1">
      <alignment horizontal="center"/>
    </xf>
    <xf numFmtId="43" fontId="34" fillId="0" borderId="0" xfId="14" applyFont="1" applyFill="1" applyBorder="1" applyAlignment="1">
      <alignment horizontal="center"/>
    </xf>
    <xf numFmtId="43" fontId="34" fillId="0" borderId="0" xfId="14" applyFont="1" applyFill="1" applyBorder="1" applyAlignment="1">
      <alignment vertical="center"/>
    </xf>
    <xf numFmtId="0" fontId="34" fillId="0" borderId="0" xfId="3" applyFont="1" applyAlignment="1">
      <alignment vertical="center"/>
    </xf>
    <xf numFmtId="4" fontId="34" fillId="0" borderId="0" xfId="3" applyNumberFormat="1" applyFont="1" applyAlignment="1">
      <alignment vertical="center"/>
    </xf>
    <xf numFmtId="2" fontId="34" fillId="0" borderId="0" xfId="3" applyNumberFormat="1" applyFont="1"/>
    <xf numFmtId="4" fontId="34" fillId="0" borderId="0" xfId="14" applyNumberFormat="1" applyFont="1" applyFill="1" applyBorder="1" applyAlignment="1"/>
    <xf numFmtId="167" fontId="34" fillId="0" borderId="0" xfId="14" applyNumberFormat="1" applyFont="1" applyFill="1" applyBorder="1" applyAlignment="1"/>
    <xf numFmtId="164" fontId="34" fillId="0" borderId="0" xfId="14" applyNumberFormat="1" applyFont="1" applyFill="1" applyBorder="1" applyAlignment="1">
      <alignment horizontal="right"/>
    </xf>
    <xf numFmtId="175" fontId="34" fillId="0" borderId="0" xfId="3" applyNumberFormat="1" applyFont="1"/>
    <xf numFmtId="17" fontId="43" fillId="0" borderId="0" xfId="3" applyNumberFormat="1" applyFont="1" applyAlignment="1">
      <alignment horizontal="left"/>
    </xf>
    <xf numFmtId="43" fontId="43" fillId="0" borderId="0" xfId="14" applyFont="1" applyFill="1" applyBorder="1" applyAlignment="1"/>
    <xf numFmtId="17" fontId="40" fillId="0" borderId="0" xfId="3" applyNumberFormat="1" applyFont="1" applyAlignment="1">
      <alignment horizontal="left"/>
    </xf>
    <xf numFmtId="43" fontId="40" fillId="0" borderId="0" xfId="3" applyNumberFormat="1" applyFont="1"/>
    <xf numFmtId="0" fontId="32" fillId="0" borderId="0" xfId="0" applyFont="1" applyAlignment="1">
      <alignment horizontal="right"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4" fillId="0" borderId="3" xfId="0" applyFont="1" applyBorder="1" applyAlignment="1">
      <alignment horizontal="right" wrapText="1"/>
    </xf>
    <xf numFmtId="0" fontId="34" fillId="0" borderId="3" xfId="0" applyFont="1" applyBorder="1" applyAlignment="1">
      <alignment horizontal="left"/>
    </xf>
    <xf numFmtId="0" fontId="32" fillId="0" borderId="3" xfId="0" applyFont="1" applyBorder="1"/>
    <xf numFmtId="0" fontId="31" fillId="4" borderId="3" xfId="0" applyFont="1" applyFill="1" applyBorder="1" applyAlignment="1">
      <alignment horizontal="right" wrapText="1"/>
    </xf>
    <xf numFmtId="0" fontId="31" fillId="4" borderId="3" xfId="0" applyFont="1" applyFill="1" applyBorder="1" applyAlignment="1">
      <alignment horizontal="center"/>
    </xf>
    <xf numFmtId="0" fontId="45" fillId="0" borderId="0" xfId="0" applyFont="1"/>
    <xf numFmtId="164" fontId="44" fillId="11" borderId="3" xfId="9" applyFont="1" applyFill="1" applyBorder="1" applyAlignment="1">
      <alignment horizontal="center" vertical="center" wrapText="1"/>
    </xf>
    <xf numFmtId="164" fontId="44" fillId="10" borderId="3" xfId="9" applyFont="1" applyFill="1" applyBorder="1" applyAlignment="1">
      <alignment horizontal="center" vertical="center" wrapText="1"/>
    </xf>
    <xf numFmtId="164" fontId="44" fillId="12" borderId="3" xfId="9" applyFont="1" applyFill="1" applyBorder="1" applyAlignment="1">
      <alignment horizontal="center" vertical="center" wrapText="1"/>
    </xf>
    <xf numFmtId="164" fontId="44" fillId="13" borderId="3" xfId="9" applyFont="1" applyFill="1" applyBorder="1" applyAlignment="1">
      <alignment horizontal="center" vertical="center" wrapText="1"/>
    </xf>
    <xf numFmtId="164" fontId="44" fillId="15" borderId="3" xfId="9" applyFont="1" applyFill="1" applyBorder="1" applyAlignment="1">
      <alignment horizontal="center" vertical="center" wrapText="1"/>
    </xf>
    <xf numFmtId="164" fontId="44" fillId="16" borderId="3" xfId="9" applyFont="1" applyFill="1" applyBorder="1" applyAlignment="1">
      <alignment horizontal="center" vertical="center" wrapText="1"/>
    </xf>
    <xf numFmtId="164" fontId="44" fillId="4" borderId="3" xfId="9" applyFont="1" applyFill="1" applyBorder="1" applyAlignment="1">
      <alignment horizontal="center" vertical="center" wrapText="1"/>
    </xf>
    <xf numFmtId="164" fontId="44" fillId="17" borderId="3" xfId="9" applyFont="1" applyFill="1" applyBorder="1" applyAlignment="1">
      <alignment horizontal="center" vertical="center" wrapText="1"/>
    </xf>
    <xf numFmtId="164" fontId="44" fillId="18" borderId="3" xfId="9" applyFont="1" applyFill="1" applyBorder="1" applyAlignment="1">
      <alignment horizontal="center" vertical="center" wrapText="1"/>
    </xf>
    <xf numFmtId="164" fontId="44" fillId="19" borderId="3" xfId="9" applyFont="1" applyFill="1" applyBorder="1" applyAlignment="1">
      <alignment horizontal="center" vertical="center" wrapText="1"/>
    </xf>
    <xf numFmtId="164" fontId="44" fillId="20" borderId="3" xfId="9" applyFont="1" applyFill="1" applyBorder="1" applyAlignment="1">
      <alignment horizontal="center" vertical="center" wrapText="1"/>
    </xf>
    <xf numFmtId="164" fontId="44" fillId="14" borderId="3" xfId="9" applyFont="1" applyFill="1" applyBorder="1" applyAlignment="1">
      <alignment horizontal="center" vertical="center" wrapText="1"/>
    </xf>
    <xf numFmtId="0" fontId="44" fillId="11" borderId="3" xfId="0" applyFont="1" applyFill="1" applyBorder="1" applyAlignment="1">
      <alignment horizontal="center" vertical="center" wrapText="1"/>
    </xf>
    <xf numFmtId="0" fontId="45" fillId="0" borderId="0" xfId="0" applyFont="1" applyAlignment="1">
      <alignment wrapText="1"/>
    </xf>
    <xf numFmtId="0" fontId="46" fillId="0" borderId="0" xfId="0" applyFont="1"/>
    <xf numFmtId="0" fontId="34" fillId="0" borderId="0" xfId="0" applyFont="1"/>
    <xf numFmtId="0" fontId="18" fillId="0" borderId="0" xfId="0" applyFont="1" applyAlignment="1">
      <alignment horizontal="justify" vertical="center"/>
    </xf>
    <xf numFmtId="0" fontId="13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47" fillId="0" borderId="0" xfId="5" applyFont="1"/>
    <xf numFmtId="166" fontId="50" fillId="2" borderId="3" xfId="7" applyFont="1" applyFill="1" applyBorder="1" applyAlignment="1"/>
    <xf numFmtId="4" fontId="50" fillId="2" borderId="3" xfId="5" applyNumberFormat="1" applyFont="1" applyFill="1" applyBorder="1" applyAlignment="1">
      <alignment horizontal="right"/>
    </xf>
    <xf numFmtId="0" fontId="50" fillId="0" borderId="3" xfId="5" applyFont="1" applyBorder="1" applyAlignment="1">
      <alignment horizontal="left"/>
    </xf>
    <xf numFmtId="4" fontId="50" fillId="0" borderId="3" xfId="5" applyNumberFormat="1" applyFont="1" applyBorder="1" applyAlignment="1">
      <alignment horizontal="right"/>
    </xf>
    <xf numFmtId="1" fontId="51" fillId="0" borderId="3" xfId="5" applyNumberFormat="1" applyFont="1" applyBorder="1" applyAlignment="1">
      <alignment horizontal="center"/>
    </xf>
    <xf numFmtId="4" fontId="47" fillId="0" borderId="0" xfId="5" applyNumberFormat="1" applyFont="1"/>
    <xf numFmtId="0" fontId="50" fillId="0" borderId="8" xfId="5" applyFont="1" applyBorder="1" applyAlignment="1">
      <alignment horizontal="left"/>
    </xf>
    <xf numFmtId="1" fontId="51" fillId="0" borderId="8" xfId="5" applyNumberFormat="1" applyFont="1" applyBorder="1" applyAlignment="1">
      <alignment horizontal="center"/>
    </xf>
    <xf numFmtId="166" fontId="50" fillId="2" borderId="8" xfId="7" applyFont="1" applyFill="1" applyBorder="1" applyAlignment="1"/>
    <xf numFmtId="4" fontId="50" fillId="0" borderId="8" xfId="5" applyNumberFormat="1" applyFont="1" applyBorder="1" applyAlignment="1">
      <alignment horizontal="right"/>
    </xf>
    <xf numFmtId="4" fontId="50" fillId="2" borderId="8" xfId="5" applyNumberFormat="1" applyFont="1" applyFill="1" applyBorder="1" applyAlignment="1">
      <alignment horizontal="right"/>
    </xf>
    <xf numFmtId="0" fontId="49" fillId="0" borderId="2" xfId="5" applyFont="1" applyBorder="1" applyAlignment="1">
      <alignment horizontal="center"/>
    </xf>
    <xf numFmtId="4" fontId="50" fillId="0" borderId="5" xfId="5" applyNumberFormat="1" applyFont="1" applyBorder="1" applyAlignment="1">
      <alignment horizontal="right"/>
    </xf>
    <xf numFmtId="0" fontId="49" fillId="0" borderId="9" xfId="5" applyFont="1" applyBorder="1" applyAlignment="1">
      <alignment horizontal="center"/>
    </xf>
    <xf numFmtId="4" fontId="50" fillId="0" borderId="15" xfId="5" applyNumberFormat="1" applyFont="1" applyBorder="1" applyAlignment="1">
      <alignment horizontal="right"/>
    </xf>
    <xf numFmtId="0" fontId="49" fillId="0" borderId="6" xfId="5" applyFont="1" applyBorder="1" applyAlignment="1">
      <alignment horizontal="center"/>
    </xf>
    <xf numFmtId="0" fontId="50" fillId="2" borderId="7" xfId="5" applyFont="1" applyFill="1" applyBorder="1" applyAlignment="1">
      <alignment horizontal="left"/>
    </xf>
    <xf numFmtId="1" fontId="50" fillId="2" borderId="7" xfId="5" applyNumberFormat="1" applyFont="1" applyFill="1" applyBorder="1" applyAlignment="1">
      <alignment horizontal="center"/>
    </xf>
    <xf numFmtId="4" fontId="50" fillId="2" borderId="7" xfId="5" applyNumberFormat="1" applyFont="1" applyFill="1" applyBorder="1" applyAlignment="1">
      <alignment horizontal="right"/>
    </xf>
    <xf numFmtId="4" fontId="50" fillId="2" borderId="13" xfId="5" applyNumberFormat="1" applyFont="1" applyFill="1" applyBorder="1" applyAlignment="1">
      <alignment horizontal="right"/>
    </xf>
    <xf numFmtId="0" fontId="48" fillId="7" borderId="1" xfId="6" applyFont="1" applyFill="1" applyBorder="1" applyAlignment="1">
      <alignment horizontal="center" vertical="center" wrapText="1"/>
    </xf>
    <xf numFmtId="0" fontId="49" fillId="7" borderId="1" xfId="6" applyFont="1" applyFill="1" applyBorder="1" applyAlignment="1">
      <alignment horizontal="center" vertical="center" wrapText="1"/>
    </xf>
    <xf numFmtId="0" fontId="49" fillId="7" borderId="1" xfId="6" applyFont="1" applyFill="1" applyBorder="1" applyAlignment="1">
      <alignment horizontal="center" wrapText="1"/>
    </xf>
    <xf numFmtId="0" fontId="12" fillId="14" borderId="0" xfId="0" applyFont="1" applyFill="1" applyAlignment="1">
      <alignment horizontal="justify" vertical="center"/>
    </xf>
    <xf numFmtId="0" fontId="12" fillId="11" borderId="0" xfId="0" applyFont="1" applyFill="1" applyAlignment="1">
      <alignment horizontal="justify" vertical="center"/>
    </xf>
    <xf numFmtId="0" fontId="12" fillId="14" borderId="0" xfId="0" applyFont="1" applyFill="1" applyAlignment="1">
      <alignment horizontal="center" vertical="center"/>
    </xf>
    <xf numFmtId="0" fontId="52" fillId="0" borderId="0" xfId="0" applyFont="1"/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/>
    </xf>
    <xf numFmtId="0" fontId="20" fillId="5" borderId="3" xfId="0" applyFont="1" applyFill="1" applyBorder="1" applyAlignment="1">
      <alignment horizontal="center" vertical="center" wrapText="1" readingOrder="1"/>
    </xf>
    <xf numFmtId="0" fontId="21" fillId="2" borderId="3" xfId="3" applyFont="1" applyFill="1" applyBorder="1" applyAlignment="1">
      <alignment horizontal="center" wrapText="1"/>
    </xf>
    <xf numFmtId="9" fontId="22" fillId="0" borderId="3" xfId="2" applyFont="1" applyBorder="1" applyAlignment="1">
      <alignment horizontal="right" vertical="center" wrapText="1" readingOrder="1"/>
    </xf>
    <xf numFmtId="4" fontId="21" fillId="0" borderId="3" xfId="0" applyNumberFormat="1" applyFont="1" applyBorder="1" applyAlignment="1">
      <alignment horizontal="right" vertical="center" wrapText="1" readingOrder="1"/>
    </xf>
    <xf numFmtId="9" fontId="24" fillId="0" borderId="3" xfId="2" applyFont="1" applyBorder="1" applyAlignment="1">
      <alignment horizontal="right" vertical="center" wrapText="1" readingOrder="1"/>
    </xf>
    <xf numFmtId="169" fontId="2" fillId="6" borderId="3" xfId="4" applyNumberFormat="1" applyFont="1" applyFill="1" applyBorder="1" applyAlignment="1">
      <alignment vertical="top"/>
    </xf>
    <xf numFmtId="0" fontId="26" fillId="3" borderId="3" xfId="0" applyFont="1" applyFill="1" applyBorder="1" applyAlignment="1">
      <alignment horizontal="left" wrapText="1" readingOrder="1"/>
    </xf>
    <xf numFmtId="0" fontId="26" fillId="3" borderId="3" xfId="0" applyFont="1" applyFill="1" applyBorder="1" applyAlignment="1">
      <alignment horizontal="center" wrapText="1" readingOrder="1"/>
    </xf>
    <xf numFmtId="43" fontId="26" fillId="3" borderId="3" xfId="1" applyFont="1" applyFill="1" applyBorder="1" applyAlignment="1">
      <alignment horizontal="right" vertical="center" wrapText="1" readingOrder="1"/>
    </xf>
    <xf numFmtId="9" fontId="26" fillId="3" borderId="3" xfId="2" applyFont="1" applyFill="1" applyBorder="1" applyAlignment="1">
      <alignment horizontal="right" vertical="center" wrapText="1" readingOrder="1"/>
    </xf>
    <xf numFmtId="0" fontId="54" fillId="0" borderId="0" xfId="3" applyFont="1"/>
    <xf numFmtId="0" fontId="54" fillId="0" borderId="0" xfId="3" applyFont="1" applyAlignment="1">
      <alignment horizontal="left"/>
    </xf>
    <xf numFmtId="0" fontId="55" fillId="0" borderId="0" xfId="0" applyFont="1"/>
    <xf numFmtId="0" fontId="56" fillId="0" borderId="0" xfId="0" applyFont="1"/>
    <xf numFmtId="0" fontId="17" fillId="0" borderId="0" xfId="0" applyFont="1"/>
    <xf numFmtId="0" fontId="12" fillId="0" borderId="0" xfId="0" applyFont="1"/>
    <xf numFmtId="0" fontId="57" fillId="0" borderId="3" xfId="0" applyFont="1" applyBorder="1" applyAlignment="1">
      <alignment horizontal="center"/>
    </xf>
    <xf numFmtId="0" fontId="57" fillId="0" borderId="3" xfId="0" applyFont="1" applyBorder="1" applyAlignment="1">
      <alignment horizontal="center" wrapText="1"/>
    </xf>
    <xf numFmtId="43" fontId="58" fillId="0" borderId="3" xfId="1" applyFont="1" applyBorder="1"/>
    <xf numFmtId="4" fontId="57" fillId="0" borderId="3" xfId="0" applyNumberFormat="1" applyFont="1" applyBorder="1" applyAlignment="1">
      <alignment horizontal="right"/>
    </xf>
    <xf numFmtId="4" fontId="57" fillId="0" borderId="3" xfId="1" applyNumberFormat="1" applyFont="1" applyBorder="1"/>
    <xf numFmtId="0" fontId="57" fillId="0" borderId="0" xfId="0" applyFont="1" applyAlignment="1">
      <alignment horizontal="center"/>
    </xf>
    <xf numFmtId="4" fontId="57" fillId="0" borderId="0" xfId="0" applyNumberFormat="1" applyFont="1" applyAlignment="1">
      <alignment horizontal="right"/>
    </xf>
    <xf numFmtId="4" fontId="57" fillId="0" borderId="0" xfId="1" applyNumberFormat="1" applyFont="1" applyBorder="1"/>
    <xf numFmtId="0" fontId="58" fillId="0" borderId="0" xfId="0" applyFont="1"/>
    <xf numFmtId="43" fontId="19" fillId="0" borderId="0" xfId="1" applyFont="1"/>
    <xf numFmtId="0" fontId="19" fillId="0" borderId="25" xfId="0" applyFont="1" applyBorder="1" applyAlignment="1">
      <alignment horizontal="center"/>
    </xf>
    <xf numFmtId="0" fontId="19" fillId="0" borderId="25" xfId="0" applyFont="1" applyBorder="1"/>
    <xf numFmtId="49" fontId="31" fillId="0" borderId="0" xfId="0" applyNumberFormat="1" applyFont="1" applyAlignment="1">
      <alignment horizontal="center"/>
    </xf>
    <xf numFmtId="0" fontId="21" fillId="2" borderId="3" xfId="0" applyFont="1" applyFill="1" applyBorder="1" applyAlignment="1">
      <alignment horizontal="center" vertical="center" wrapText="1" readingOrder="1"/>
    </xf>
    <xf numFmtId="4" fontId="62" fillId="0" borderId="0" xfId="0" applyNumberFormat="1" applyFont="1"/>
    <xf numFmtId="176" fontId="34" fillId="0" borderId="21" xfId="14" applyNumberFormat="1" applyFont="1" applyFill="1" applyBorder="1" applyAlignment="1"/>
    <xf numFmtId="0" fontId="50" fillId="2" borderId="7" xfId="5" applyFont="1" applyFill="1" applyBorder="1" applyAlignment="1">
      <alignment horizontal="center"/>
    </xf>
    <xf numFmtId="0" fontId="21" fillId="2" borderId="3" xfId="0" applyFont="1" applyFill="1" applyBorder="1" applyAlignment="1">
      <alignment horizontal="left" vertical="center" wrapText="1" readingOrder="1"/>
    </xf>
    <xf numFmtId="0" fontId="0" fillId="0" borderId="3" xfId="0" applyBorder="1"/>
    <xf numFmtId="165" fontId="0" fillId="0" borderId="3" xfId="16" applyFont="1" applyBorder="1"/>
    <xf numFmtId="176" fontId="34" fillId="0" borderId="3" xfId="0" applyNumberFormat="1" applyFont="1" applyBorder="1" applyAlignment="1">
      <alignment horizontal="left"/>
    </xf>
    <xf numFmtId="165" fontId="31" fillId="4" borderId="3" xfId="16" applyFont="1" applyFill="1" applyBorder="1" applyAlignment="1">
      <alignment horizontal="center"/>
    </xf>
    <xf numFmtId="176" fontId="31" fillId="4" borderId="3" xfId="0" applyNumberFormat="1" applyFont="1" applyFill="1" applyBorder="1" applyAlignment="1">
      <alignment horizontal="center"/>
    </xf>
    <xf numFmtId="176" fontId="32" fillId="0" borderId="0" xfId="0" applyNumberFormat="1" applyFont="1"/>
    <xf numFmtId="165" fontId="34" fillId="0" borderId="3" xfId="16" applyFont="1" applyBorder="1" applyAlignment="1">
      <alignment horizontal="left"/>
    </xf>
    <xf numFmtId="4" fontId="32" fillId="0" borderId="0" xfId="0" applyNumberFormat="1" applyFont="1"/>
    <xf numFmtId="14" fontId="64" fillId="0" borderId="5" xfId="0" applyNumberFormat="1" applyFont="1" applyBorder="1"/>
    <xf numFmtId="169" fontId="65" fillId="0" borderId="26" xfId="10" applyNumberFormat="1" applyFont="1" applyFill="1" applyBorder="1" applyAlignment="1">
      <alignment vertical="top"/>
    </xf>
    <xf numFmtId="165" fontId="32" fillId="0" borderId="0" xfId="0" applyNumberFormat="1" applyFont="1"/>
    <xf numFmtId="169" fontId="65" fillId="0" borderId="3" xfId="10" applyNumberFormat="1" applyFont="1" applyFill="1" applyBorder="1" applyAlignment="1">
      <alignment vertical="top"/>
    </xf>
    <xf numFmtId="169" fontId="65" fillId="2" borderId="3" xfId="10" applyNumberFormat="1" applyFont="1" applyFill="1" applyBorder="1" applyAlignment="1">
      <alignment vertical="top"/>
    </xf>
    <xf numFmtId="176" fontId="31" fillId="0" borderId="3" xfId="16" applyNumberFormat="1" applyFont="1" applyBorder="1" applyAlignment="1"/>
    <xf numFmtId="43" fontId="0" fillId="0" borderId="3" xfId="15" applyNumberFormat="1" applyFont="1" applyFill="1" applyBorder="1"/>
    <xf numFmtId="166" fontId="0" fillId="0" borderId="3" xfId="15" applyNumberFormat="1" applyFont="1" applyFill="1" applyBorder="1"/>
    <xf numFmtId="0" fontId="2" fillId="2" borderId="3" xfId="0" applyFont="1" applyFill="1" applyBorder="1" applyAlignment="1">
      <alignment horizontal="center" vertical="center" wrapText="1"/>
    </xf>
    <xf numFmtId="43" fontId="34" fillId="0" borderId="21" xfId="3" applyNumberFormat="1" applyFont="1" applyBorder="1" applyAlignment="1">
      <alignment horizontal="left" vertical="center"/>
    </xf>
    <xf numFmtId="177" fontId="32" fillId="0" borderId="0" xfId="0" applyNumberFormat="1" applyFont="1"/>
    <xf numFmtId="178" fontId="32" fillId="0" borderId="0" xfId="0" applyNumberFormat="1" applyFont="1"/>
    <xf numFmtId="164" fontId="67" fillId="0" borderId="3" xfId="10" applyNumberFormat="1" applyFont="1" applyBorder="1" applyAlignment="1">
      <alignment horizontal="center"/>
    </xf>
    <xf numFmtId="4" fontId="68" fillId="0" borderId="3" xfId="0" applyNumberFormat="1" applyFont="1" applyBorder="1" applyAlignment="1">
      <alignment horizontal="center"/>
    </xf>
    <xf numFmtId="0" fontId="29" fillId="0" borderId="0" xfId="3" applyFont="1" applyAlignment="1">
      <alignment horizontal="center"/>
    </xf>
    <xf numFmtId="0" fontId="29" fillId="0" borderId="0" xfId="3" applyFont="1" applyAlignment="1">
      <alignment horizontal="left"/>
    </xf>
    <xf numFmtId="43" fontId="29" fillId="0" borderId="0" xfId="3" applyNumberFormat="1" applyFont="1" applyAlignment="1">
      <alignment horizontal="center"/>
    </xf>
    <xf numFmtId="0" fontId="14" fillId="22" borderId="1" xfId="3" applyFont="1" applyFill="1" applyBorder="1" applyAlignment="1">
      <alignment horizontal="center" vertical="center" wrapText="1"/>
    </xf>
    <xf numFmtId="0" fontId="14" fillId="22" borderId="16" xfId="3" applyFont="1" applyFill="1" applyBorder="1" applyAlignment="1">
      <alignment horizontal="center" wrapText="1"/>
    </xf>
    <xf numFmtId="0" fontId="14" fillId="22" borderId="11" xfId="3" applyFont="1" applyFill="1" applyBorder="1" applyAlignment="1">
      <alignment horizontal="center" wrapText="1"/>
    </xf>
    <xf numFmtId="43" fontId="14" fillId="22" borderId="1" xfId="3" applyNumberFormat="1" applyFont="1" applyFill="1" applyBorder="1" applyAlignment="1">
      <alignment horizontal="center" wrapText="1"/>
    </xf>
    <xf numFmtId="4" fontId="14" fillId="22" borderId="1" xfId="3" applyNumberFormat="1" applyFont="1" applyFill="1" applyBorder="1" applyAlignment="1">
      <alignment horizontal="center" vertical="center" wrapText="1"/>
    </xf>
    <xf numFmtId="0" fontId="69" fillId="11" borderId="7" xfId="0" applyFont="1" applyFill="1" applyBorder="1"/>
    <xf numFmtId="43" fontId="70" fillId="11" borderId="7" xfId="1" applyFont="1" applyFill="1" applyBorder="1" applyAlignment="1">
      <alignment horizontal="right" wrapText="1"/>
    </xf>
    <xf numFmtId="43" fontId="70" fillId="11" borderId="13" xfId="2" applyNumberFormat="1" applyFont="1" applyFill="1" applyBorder="1" applyAlignment="1">
      <alignment horizontal="right" wrapText="1"/>
    </xf>
    <xf numFmtId="43" fontId="70" fillId="11" borderId="27" xfId="1" applyFont="1" applyFill="1" applyBorder="1" applyAlignment="1">
      <alignment horizontal="right" wrapText="1"/>
    </xf>
    <xf numFmtId="0" fontId="71" fillId="0" borderId="3" xfId="0" applyFont="1" applyBorder="1"/>
    <xf numFmtId="43" fontId="30" fillId="2" borderId="7" xfId="1" applyFont="1" applyFill="1" applyBorder="1" applyAlignment="1">
      <alignment horizontal="right" wrapText="1"/>
    </xf>
    <xf numFmtId="43" fontId="30" fillId="2" borderId="13" xfId="2" applyNumberFormat="1" applyFont="1" applyFill="1" applyBorder="1" applyAlignment="1">
      <alignment horizontal="right" wrapText="1"/>
    </xf>
    <xf numFmtId="9" fontId="30" fillId="2" borderId="7" xfId="2" applyFont="1" applyFill="1" applyBorder="1" applyAlignment="1">
      <alignment horizontal="right" wrapText="1"/>
    </xf>
    <xf numFmtId="0" fontId="14" fillId="22" borderId="1" xfId="0" applyFont="1" applyFill="1" applyBorder="1" applyAlignment="1">
      <alignment horizontal="center"/>
    </xf>
    <xf numFmtId="43" fontId="14" fillId="22" borderId="1" xfId="2" applyNumberFormat="1" applyFont="1" applyFill="1" applyBorder="1" applyAlignment="1">
      <alignment horizontal="right" wrapText="1"/>
    </xf>
    <xf numFmtId="0" fontId="72" fillId="0" borderId="0" xfId="0" applyFont="1" applyFill="1"/>
    <xf numFmtId="0" fontId="73" fillId="23" borderId="28" xfId="0" applyFont="1" applyFill="1" applyBorder="1" applyAlignment="1">
      <alignment vertical="center" wrapText="1"/>
    </xf>
    <xf numFmtId="4" fontId="74" fillId="0" borderId="3" xfId="0" applyNumberFormat="1" applyFont="1" applyBorder="1" applyAlignment="1">
      <alignment horizontal="right"/>
    </xf>
    <xf numFmtId="4" fontId="30" fillId="0" borderId="7" xfId="3" applyNumberFormat="1" applyFont="1" applyFill="1" applyBorder="1" applyAlignment="1">
      <alignment horizontal="right" wrapText="1"/>
    </xf>
    <xf numFmtId="39" fontId="30" fillId="0" borderId="7" xfId="3" applyNumberFormat="1" applyFont="1" applyFill="1" applyBorder="1" applyAlignment="1">
      <alignment horizontal="right" wrapText="1"/>
    </xf>
    <xf numFmtId="4" fontId="30" fillId="2" borderId="3" xfId="3" applyNumberFormat="1" applyFont="1" applyFill="1" applyBorder="1" applyAlignment="1">
      <alignment horizontal="right" wrapText="1"/>
    </xf>
    <xf numFmtId="4" fontId="30" fillId="0" borderId="3" xfId="3" applyNumberFormat="1" applyFont="1" applyFill="1" applyBorder="1" applyAlignment="1">
      <alignment horizontal="right" wrapText="1"/>
    </xf>
    <xf numFmtId="0" fontId="73" fillId="23" borderId="29" xfId="0" applyFont="1" applyFill="1" applyBorder="1" applyAlignment="1">
      <alignment vertical="center" wrapText="1"/>
    </xf>
    <xf numFmtId="0" fontId="73" fillId="23" borderId="30" xfId="0" applyFont="1" applyFill="1" applyBorder="1" applyAlignment="1">
      <alignment vertical="center" wrapText="1"/>
    </xf>
    <xf numFmtId="0" fontId="11" fillId="22" borderId="1" xfId="3" applyFont="1" applyFill="1" applyBorder="1" applyAlignment="1">
      <alignment horizontal="left" wrapText="1"/>
    </xf>
    <xf numFmtId="4" fontId="14" fillId="22" borderId="1" xfId="3" applyNumberFormat="1" applyFont="1" applyFill="1" applyBorder="1" applyAlignment="1">
      <alignment horizontal="right" wrapText="1"/>
    </xf>
    <xf numFmtId="39" fontId="14" fillId="22" borderId="7" xfId="3" applyNumberFormat="1" applyFont="1" applyFill="1" applyBorder="1" applyAlignment="1">
      <alignment horizontal="right" wrapText="1"/>
    </xf>
    <xf numFmtId="9" fontId="75" fillId="22" borderId="13" xfId="2" applyFont="1" applyFill="1" applyBorder="1" applyAlignment="1">
      <alignment horizontal="right" wrapText="1"/>
    </xf>
    <xf numFmtId="0" fontId="34" fillId="0" borderId="0" xfId="3" applyFont="1" applyAlignment="1">
      <alignment horizontal="center"/>
    </xf>
    <xf numFmtId="0" fontId="33" fillId="9" borderId="14" xfId="3" applyFont="1" applyFill="1" applyBorder="1" applyAlignment="1">
      <alignment horizontal="center" vertical="center"/>
    </xf>
    <xf numFmtId="0" fontId="33" fillId="9" borderId="19" xfId="3" applyFont="1" applyFill="1" applyBorder="1" applyAlignment="1">
      <alignment horizontal="center" vertical="center"/>
    </xf>
    <xf numFmtId="0" fontId="33" fillId="9" borderId="11" xfId="3" applyFont="1" applyFill="1" applyBorder="1" applyAlignment="1">
      <alignment horizontal="center" vertical="center"/>
    </xf>
    <xf numFmtId="0" fontId="33" fillId="9" borderId="12" xfId="3" applyFont="1" applyFill="1" applyBorder="1" applyAlignment="1">
      <alignment horizontal="center" vertical="center"/>
    </xf>
    <xf numFmtId="0" fontId="48" fillId="0" borderId="0" xfId="5" applyFont="1" applyAlignment="1">
      <alignment horizontal="center" vertical="center"/>
    </xf>
    <xf numFmtId="0" fontId="47" fillId="0" borderId="0" xfId="5" applyFont="1" applyAlignment="1">
      <alignment horizontal="center"/>
    </xf>
    <xf numFmtId="43" fontId="0" fillId="2" borderId="3" xfId="0" applyNumberFormat="1" applyFill="1" applyBorder="1"/>
    <xf numFmtId="0" fontId="50" fillId="0" borderId="3" xfId="5" applyFont="1" applyBorder="1" applyAlignment="1">
      <alignment horizontal="center"/>
    </xf>
    <xf numFmtId="43" fontId="48" fillId="14" borderId="17" xfId="1" applyFont="1" applyFill="1" applyBorder="1" applyAlignment="1">
      <alignment horizontal="center" vertical="center" wrapText="1"/>
    </xf>
    <xf numFmtId="43" fontId="48" fillId="14" borderId="18" xfId="1" applyFont="1" applyFill="1" applyBorder="1" applyAlignment="1">
      <alignment horizontal="center" vertical="center" wrapText="1"/>
    </xf>
    <xf numFmtId="43" fontId="34" fillId="0" borderId="8" xfId="1" applyFont="1" applyBorder="1" applyAlignment="1">
      <alignment horizontal="left" vertical="center"/>
    </xf>
    <xf numFmtId="43" fontId="0" fillId="0" borderId="0" xfId="0" applyNumberFormat="1"/>
    <xf numFmtId="43" fontId="55" fillId="0" borderId="0" xfId="0" applyNumberFormat="1" applyFont="1"/>
    <xf numFmtId="43" fontId="37" fillId="0" borderId="3" xfId="14" applyFont="1" applyFill="1" applyBorder="1" applyAlignment="1"/>
    <xf numFmtId="17" fontId="71" fillId="0" borderId="3" xfId="0" applyNumberFormat="1" applyFont="1" applyBorder="1"/>
    <xf numFmtId="43" fontId="34" fillId="0" borderId="3" xfId="1" applyFont="1" applyBorder="1" applyAlignment="1">
      <alignment horizontal="left" vertical="center"/>
    </xf>
    <xf numFmtId="43" fontId="37" fillId="0" borderId="8" xfId="1" applyFont="1" applyBorder="1" applyAlignment="1">
      <alignment horizontal="left" vertical="center"/>
    </xf>
    <xf numFmtId="43" fontId="76" fillId="2" borderId="3" xfId="0" applyNumberFormat="1" applyFont="1" applyFill="1" applyBorder="1"/>
    <xf numFmtId="43" fontId="77" fillId="0" borderId="3" xfId="1" applyFont="1" applyBorder="1" applyAlignment="1">
      <alignment horizontal="left" vertical="center"/>
    </xf>
    <xf numFmtId="43" fontId="0" fillId="0" borderId="3" xfId="1" applyFont="1" applyBorder="1"/>
    <xf numFmtId="0" fontId="78" fillId="0" borderId="0" xfId="3" applyFont="1" applyAlignment="1">
      <alignment horizontal="center"/>
    </xf>
    <xf numFmtId="0" fontId="58" fillId="0" borderId="3" xfId="0" applyFont="1" applyBorder="1" applyAlignment="1">
      <alignment horizontal="center" vertical="top"/>
    </xf>
    <xf numFmtId="0" fontId="79" fillId="0" borderId="3" xfId="5" applyFont="1" applyBorder="1" applyAlignment="1">
      <alignment horizontal="center"/>
    </xf>
    <xf numFmtId="0" fontId="27" fillId="0" borderId="3" xfId="5" applyBorder="1" applyAlignment="1">
      <alignment horizontal="center"/>
    </xf>
    <xf numFmtId="0" fontId="0" fillId="2" borderId="3" xfId="0" applyFill="1" applyBorder="1" applyAlignment="1">
      <alignment horizontal="center"/>
    </xf>
    <xf numFmtId="4" fontId="79" fillId="0" borderId="3" xfId="5" applyNumberFormat="1" applyFont="1" applyBorder="1" applyAlignment="1">
      <alignment horizontal="right"/>
    </xf>
    <xf numFmtId="4" fontId="27" fillId="0" borderId="3" xfId="5" applyNumberFormat="1" applyBorder="1" applyAlignment="1">
      <alignment horizontal="right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176" fontId="31" fillId="0" borderId="4" xfId="0" applyNumberFormat="1" applyFont="1" applyBorder="1" applyAlignment="1">
      <alignment horizontal="center"/>
    </xf>
    <xf numFmtId="176" fontId="31" fillId="0" borderId="23" xfId="0" applyNumberFormat="1" applyFont="1" applyBorder="1" applyAlignment="1">
      <alignment horizontal="center"/>
    </xf>
    <xf numFmtId="176" fontId="31" fillId="0" borderId="24" xfId="0" applyNumberFormat="1" applyFont="1" applyBorder="1" applyAlignment="1">
      <alignment horizontal="center"/>
    </xf>
    <xf numFmtId="176" fontId="31" fillId="0" borderId="3" xfId="16" applyNumberFormat="1" applyFont="1" applyBorder="1" applyAlignment="1">
      <alignment horizontal="center"/>
    </xf>
    <xf numFmtId="176" fontId="32" fillId="0" borderId="3" xfId="0" applyNumberFormat="1" applyFont="1" applyBorder="1" applyAlignment="1">
      <alignment horizontal="center"/>
    </xf>
    <xf numFmtId="0" fontId="32" fillId="0" borderId="3" xfId="0" applyFont="1" applyBorder="1" applyAlignment="1">
      <alignment horizontal="center"/>
    </xf>
    <xf numFmtId="49" fontId="61" fillId="0" borderId="3" xfId="0" applyNumberFormat="1" applyFont="1" applyBorder="1" applyAlignment="1">
      <alignment horizontal="left"/>
    </xf>
    <xf numFmtId="49" fontId="60" fillId="0" borderId="3" xfId="0" applyNumberFormat="1" applyFont="1" applyBorder="1" applyAlignment="1">
      <alignment horizontal="left"/>
    </xf>
    <xf numFmtId="165" fontId="31" fillId="0" borderId="3" xfId="16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49" fontId="44" fillId="21" borderId="3" xfId="0" applyNumberFormat="1" applyFont="1" applyFill="1" applyBorder="1" applyAlignment="1">
      <alignment horizontal="center" vertical="center"/>
    </xf>
    <xf numFmtId="0" fontId="44" fillId="21" borderId="3" xfId="0" applyFont="1" applyFill="1" applyBorder="1" applyAlignment="1">
      <alignment horizontal="center" vertical="center"/>
    </xf>
    <xf numFmtId="49" fontId="31" fillId="21" borderId="3" xfId="0" applyNumberFormat="1" applyFont="1" applyFill="1" applyBorder="1" applyAlignment="1">
      <alignment horizontal="left" vertical="center"/>
    </xf>
    <xf numFmtId="49" fontId="31" fillId="0" borderId="0" xfId="0" applyNumberFormat="1" applyFont="1" applyAlignment="1">
      <alignment horizontal="center"/>
    </xf>
    <xf numFmtId="49" fontId="44" fillId="21" borderId="4" xfId="0" applyNumberFormat="1" applyFont="1" applyFill="1" applyBorder="1" applyAlignment="1">
      <alignment horizontal="center" vertical="center"/>
    </xf>
    <xf numFmtId="49" fontId="44" fillId="21" borderId="23" xfId="0" applyNumberFormat="1" applyFont="1" applyFill="1" applyBorder="1" applyAlignment="1">
      <alignment horizontal="center" vertical="center"/>
    </xf>
    <xf numFmtId="49" fontId="44" fillId="21" borderId="24" xfId="0" applyNumberFormat="1" applyFont="1" applyFill="1" applyBorder="1" applyAlignment="1">
      <alignment horizontal="center" vertical="center"/>
    </xf>
    <xf numFmtId="164" fontId="44" fillId="14" borderId="4" xfId="9" applyFont="1" applyFill="1" applyBorder="1" applyAlignment="1">
      <alignment horizontal="center" vertical="center"/>
    </xf>
    <xf numFmtId="164" fontId="44" fillId="14" borderId="23" xfId="9" applyFont="1" applyFill="1" applyBorder="1" applyAlignment="1">
      <alignment horizontal="center" vertical="center"/>
    </xf>
    <xf numFmtId="164" fontId="44" fillId="14" borderId="24" xfId="9" applyFont="1" applyFill="1" applyBorder="1" applyAlignment="1">
      <alignment horizontal="center" vertical="center"/>
    </xf>
    <xf numFmtId="0" fontId="60" fillId="0" borderId="0" xfId="0" applyFont="1" applyAlignment="1">
      <alignment horizontal="center" wrapText="1"/>
    </xf>
    <xf numFmtId="0" fontId="44" fillId="4" borderId="8" xfId="0" applyFont="1" applyFill="1" applyBorder="1" applyAlignment="1">
      <alignment horizontal="center" vertical="center" wrapText="1"/>
    </xf>
    <xf numFmtId="0" fontId="44" fillId="4" borderId="7" xfId="0" applyFont="1" applyFill="1" applyBorder="1" applyAlignment="1">
      <alignment horizontal="center" vertical="center" wrapText="1"/>
    </xf>
    <xf numFmtId="0" fontId="44" fillId="4" borderId="8" xfId="0" applyFont="1" applyFill="1" applyBorder="1" applyAlignment="1">
      <alignment horizontal="center" vertical="center"/>
    </xf>
    <xf numFmtId="0" fontId="44" fillId="4" borderId="7" xfId="0" applyFont="1" applyFill="1" applyBorder="1" applyAlignment="1">
      <alignment horizontal="center" vertical="center"/>
    </xf>
    <xf numFmtId="164" fontId="44" fillId="11" borderId="3" xfId="9" applyFont="1" applyFill="1" applyBorder="1" applyAlignment="1">
      <alignment horizontal="center" vertical="center"/>
    </xf>
    <xf numFmtId="164" fontId="44" fillId="17" borderId="4" xfId="9" applyFont="1" applyFill="1" applyBorder="1" applyAlignment="1">
      <alignment horizontal="center" vertical="center"/>
    </xf>
    <xf numFmtId="164" fontId="44" fillId="17" borderId="23" xfId="9" applyFont="1" applyFill="1" applyBorder="1" applyAlignment="1">
      <alignment horizontal="center" vertical="center"/>
    </xf>
    <xf numFmtId="164" fontId="44" fillId="17" borderId="24" xfId="9" applyFont="1" applyFill="1" applyBorder="1" applyAlignment="1">
      <alignment horizontal="center" vertical="center"/>
    </xf>
    <xf numFmtId="164" fontId="44" fillId="4" borderId="4" xfId="9" applyFont="1" applyFill="1" applyBorder="1" applyAlignment="1">
      <alignment horizontal="center" vertical="center"/>
    </xf>
    <xf numFmtId="164" fontId="44" fillId="4" borderId="23" xfId="9" applyFont="1" applyFill="1" applyBorder="1" applyAlignment="1">
      <alignment horizontal="center" vertical="center"/>
    </xf>
    <xf numFmtId="164" fontId="44" fillId="4" borderId="24" xfId="9" applyFont="1" applyFill="1" applyBorder="1" applyAlignment="1">
      <alignment horizontal="center" vertical="center"/>
    </xf>
    <xf numFmtId="164" fontId="44" fillId="16" borderId="4" xfId="9" applyFont="1" applyFill="1" applyBorder="1" applyAlignment="1">
      <alignment horizontal="center" vertical="center"/>
    </xf>
    <xf numFmtId="164" fontId="44" fillId="16" borderId="23" xfId="9" applyFont="1" applyFill="1" applyBorder="1" applyAlignment="1">
      <alignment horizontal="center" vertical="center"/>
    </xf>
    <xf numFmtId="164" fontId="44" fillId="16" borderId="24" xfId="9" applyFont="1" applyFill="1" applyBorder="1" applyAlignment="1">
      <alignment horizontal="center" vertical="center"/>
    </xf>
    <xf numFmtId="164" fontId="44" fillId="15" borderId="4" xfId="9" applyFont="1" applyFill="1" applyBorder="1" applyAlignment="1">
      <alignment horizontal="center" vertical="center"/>
    </xf>
    <xf numFmtId="164" fontId="44" fillId="15" borderId="23" xfId="9" applyFont="1" applyFill="1" applyBorder="1" applyAlignment="1">
      <alignment horizontal="center" vertical="center"/>
    </xf>
    <xf numFmtId="164" fontId="44" fillId="15" borderId="24" xfId="9" applyFont="1" applyFill="1" applyBorder="1" applyAlignment="1">
      <alignment horizontal="center" vertical="center"/>
    </xf>
    <xf numFmtId="164" fontId="44" fillId="13" borderId="4" xfId="9" applyFont="1" applyFill="1" applyBorder="1" applyAlignment="1">
      <alignment horizontal="center" vertical="center"/>
    </xf>
    <xf numFmtId="164" fontId="44" fillId="13" borderId="23" xfId="9" applyFont="1" applyFill="1" applyBorder="1" applyAlignment="1">
      <alignment horizontal="center" vertical="center"/>
    </xf>
    <xf numFmtId="164" fontId="44" fillId="13" borderId="24" xfId="9" applyFont="1" applyFill="1" applyBorder="1" applyAlignment="1">
      <alignment horizontal="center" vertical="center"/>
    </xf>
    <xf numFmtId="164" fontId="44" fillId="12" borderId="4" xfId="9" applyFont="1" applyFill="1" applyBorder="1" applyAlignment="1">
      <alignment horizontal="center" vertical="center"/>
    </xf>
    <xf numFmtId="164" fontId="44" fillId="12" borderId="23" xfId="9" applyFont="1" applyFill="1" applyBorder="1" applyAlignment="1">
      <alignment horizontal="center" vertical="center"/>
    </xf>
    <xf numFmtId="164" fontId="44" fillId="12" borderId="24" xfId="9" applyFont="1" applyFill="1" applyBorder="1" applyAlignment="1">
      <alignment horizontal="center" vertical="center"/>
    </xf>
    <xf numFmtId="164" fontId="44" fillId="10" borderId="4" xfId="9" applyFont="1" applyFill="1" applyBorder="1" applyAlignment="1">
      <alignment horizontal="center" vertical="center"/>
    </xf>
    <xf numFmtId="164" fontId="44" fillId="10" borderId="23" xfId="9" applyFont="1" applyFill="1" applyBorder="1" applyAlignment="1">
      <alignment horizontal="center" vertical="center"/>
    </xf>
    <xf numFmtId="164" fontId="44" fillId="10" borderId="24" xfId="9" applyFont="1" applyFill="1" applyBorder="1" applyAlignment="1">
      <alignment horizontal="center" vertical="center"/>
    </xf>
    <xf numFmtId="164" fontId="44" fillId="11" borderId="4" xfId="9" applyFont="1" applyFill="1" applyBorder="1" applyAlignment="1">
      <alignment horizontal="center" vertical="center"/>
    </xf>
    <xf numFmtId="164" fontId="44" fillId="11" borderId="23" xfId="9" applyFont="1" applyFill="1" applyBorder="1" applyAlignment="1">
      <alignment horizontal="center" vertical="center"/>
    </xf>
    <xf numFmtId="164" fontId="44" fillId="11" borderId="24" xfId="9" applyFont="1" applyFill="1" applyBorder="1" applyAlignment="1">
      <alignment horizontal="center" vertical="center"/>
    </xf>
    <xf numFmtId="164" fontId="44" fillId="18" borderId="4" xfId="9" applyFont="1" applyFill="1" applyBorder="1" applyAlignment="1">
      <alignment horizontal="center" vertical="center"/>
    </xf>
    <xf numFmtId="164" fontId="44" fillId="18" borderId="23" xfId="9" applyFont="1" applyFill="1" applyBorder="1" applyAlignment="1">
      <alignment horizontal="center" vertical="center"/>
    </xf>
    <xf numFmtId="164" fontId="44" fillId="18" borderId="24" xfId="9" applyFont="1" applyFill="1" applyBorder="1" applyAlignment="1">
      <alignment horizontal="center" vertical="center"/>
    </xf>
    <xf numFmtId="164" fontId="44" fillId="19" borderId="4" xfId="9" applyFont="1" applyFill="1" applyBorder="1" applyAlignment="1">
      <alignment horizontal="center" vertical="center"/>
    </xf>
    <xf numFmtId="164" fontId="44" fillId="19" borderId="23" xfId="9" applyFont="1" applyFill="1" applyBorder="1" applyAlignment="1">
      <alignment horizontal="center" vertical="center"/>
    </xf>
    <xf numFmtId="164" fontId="44" fillId="19" borderId="24" xfId="9" applyFont="1" applyFill="1" applyBorder="1" applyAlignment="1">
      <alignment horizontal="center" vertical="center"/>
    </xf>
    <xf numFmtId="164" fontId="44" fillId="20" borderId="4" xfId="9" applyFont="1" applyFill="1" applyBorder="1" applyAlignment="1">
      <alignment horizontal="center" vertical="center"/>
    </xf>
    <xf numFmtId="164" fontId="44" fillId="20" borderId="23" xfId="9" applyFont="1" applyFill="1" applyBorder="1" applyAlignment="1">
      <alignment horizontal="center" vertical="center"/>
    </xf>
    <xf numFmtId="164" fontId="44" fillId="20" borderId="24" xfId="9" applyFont="1" applyFill="1" applyBorder="1" applyAlignment="1">
      <alignment horizontal="center" vertical="center"/>
    </xf>
    <xf numFmtId="0" fontId="56" fillId="0" borderId="0" xfId="0" applyFont="1" applyAlignment="1">
      <alignment horizontal="left"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3" applyFont="1" applyAlignment="1">
      <alignment horizontal="center"/>
    </xf>
    <xf numFmtId="0" fontId="28" fillId="0" borderId="0" xfId="3" applyFont="1" applyAlignment="1">
      <alignment horizontal="center" wrapText="1"/>
    </xf>
    <xf numFmtId="0" fontId="7" fillId="0" borderId="31" xfId="3" applyFont="1" applyBorder="1" applyAlignment="1">
      <alignment horizontal="center"/>
    </xf>
    <xf numFmtId="0" fontId="6" fillId="0" borderId="0" xfId="3" applyFont="1" applyAlignment="1">
      <alignment horizontal="center"/>
    </xf>
    <xf numFmtId="0" fontId="7" fillId="0" borderId="0" xfId="3" applyFont="1" applyAlignment="1">
      <alignment horizontal="center"/>
    </xf>
    <xf numFmtId="0" fontId="3" fillId="0" borderId="0" xfId="3" applyFont="1" applyAlignment="1">
      <alignment horizontal="center"/>
    </xf>
    <xf numFmtId="0" fontId="4" fillId="0" borderId="0" xfId="0" applyFont="1" applyAlignment="1">
      <alignment horizontal="center"/>
    </xf>
    <xf numFmtId="0" fontId="33" fillId="8" borderId="1" xfId="3" applyFont="1" applyFill="1" applyBorder="1" applyAlignment="1">
      <alignment horizontal="center"/>
    </xf>
    <xf numFmtId="0" fontId="35" fillId="0" borderId="0" xfId="3" applyFont="1" applyAlignment="1">
      <alignment horizontal="center"/>
    </xf>
    <xf numFmtId="0" fontId="36" fillId="0" borderId="0" xfId="3" applyFont="1" applyAlignment="1">
      <alignment horizontal="center"/>
    </xf>
    <xf numFmtId="0" fontId="37" fillId="0" borderId="0" xfId="3" applyFont="1" applyAlignment="1">
      <alignment horizontal="center"/>
    </xf>
    <xf numFmtId="0" fontId="34" fillId="0" borderId="0" xfId="3" applyFont="1" applyAlignment="1">
      <alignment horizontal="center"/>
    </xf>
    <xf numFmtId="0" fontId="33" fillId="9" borderId="14" xfId="3" applyFont="1" applyFill="1" applyBorder="1" applyAlignment="1">
      <alignment horizontal="center" vertical="center"/>
    </xf>
    <xf numFmtId="0" fontId="33" fillId="9" borderId="19" xfId="3" applyFont="1" applyFill="1" applyBorder="1" applyAlignment="1">
      <alignment horizontal="center" vertical="center"/>
    </xf>
    <xf numFmtId="0" fontId="33" fillId="10" borderId="11" xfId="3" applyFont="1" applyFill="1" applyBorder="1" applyAlignment="1">
      <alignment horizontal="center" vertical="center"/>
    </xf>
    <xf numFmtId="0" fontId="33" fillId="10" borderId="16" xfId="3" applyFont="1" applyFill="1" applyBorder="1" applyAlignment="1">
      <alignment horizontal="center" vertical="center"/>
    </xf>
    <xf numFmtId="0" fontId="33" fillId="9" borderId="11" xfId="3" applyFont="1" applyFill="1" applyBorder="1" applyAlignment="1">
      <alignment horizontal="center" vertical="center"/>
    </xf>
    <xf numFmtId="0" fontId="33" fillId="9" borderId="12" xfId="3" applyFont="1" applyFill="1" applyBorder="1" applyAlignment="1">
      <alignment horizontal="center" vertical="center"/>
    </xf>
    <xf numFmtId="0" fontId="33" fillId="9" borderId="16" xfId="3" applyFont="1" applyFill="1" applyBorder="1" applyAlignment="1">
      <alignment horizontal="center" vertical="center"/>
    </xf>
    <xf numFmtId="0" fontId="48" fillId="14" borderId="11" xfId="5" applyFont="1" applyFill="1" applyBorder="1" applyAlignment="1">
      <alignment horizontal="center"/>
    </xf>
    <xf numFmtId="0" fontId="48" fillId="14" borderId="16" xfId="5" applyFont="1" applyFill="1" applyBorder="1" applyAlignment="1">
      <alignment horizontal="center"/>
    </xf>
    <xf numFmtId="0" fontId="48" fillId="14" borderId="22" xfId="5" applyFont="1" applyFill="1" applyBorder="1" applyAlignment="1">
      <alignment horizontal="center"/>
    </xf>
    <xf numFmtId="0" fontId="48" fillId="0" borderId="0" xfId="5" applyFont="1" applyAlignment="1">
      <alignment horizontal="center" vertical="center"/>
    </xf>
    <xf numFmtId="0" fontId="47" fillId="0" borderId="0" xfId="5" applyFont="1" applyAlignment="1">
      <alignment horizontal="center"/>
    </xf>
    <xf numFmtId="0" fontId="13" fillId="0" borderId="0" xfId="0" applyFont="1" applyAlignment="1">
      <alignment horizontal="left" vertical="center"/>
    </xf>
    <xf numFmtId="0" fontId="5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18">
    <cellStyle name="Euro" xfId="11"/>
    <cellStyle name="Millares" xfId="1" builtinId="3"/>
    <cellStyle name="Millares 2" xfId="9"/>
    <cellStyle name="Millares 2 2" xfId="10"/>
    <cellStyle name="Millares 2 3" xfId="4"/>
    <cellStyle name="Millares 2 4" xfId="14"/>
    <cellStyle name="Millares 3" xfId="7"/>
    <cellStyle name="Millares 3 2" xfId="12"/>
    <cellStyle name="Moneda" xfId="16" builtinId="4"/>
    <cellStyle name="Moneda 2" xfId="15"/>
    <cellStyle name="Normal" xfId="0" builtinId="0"/>
    <cellStyle name="Normal 2" xfId="3"/>
    <cellStyle name="Normal 2 2" xfId="17"/>
    <cellStyle name="Normal 3" xfId="5"/>
    <cellStyle name="Normal 4" xfId="6"/>
    <cellStyle name="Normal 5" xfId="13"/>
    <cellStyle name="Porcentaje" xfId="2" builtinId="5"/>
    <cellStyle name="Porcentaje 2" xfId="8"/>
  </cellStyles>
  <dxfs count="0"/>
  <tableStyles count="0" defaultTableStyle="TableStyleMedium2" defaultPivotStyle="PivotStyleLight16"/>
  <colors>
    <mruColors>
      <color rgb="FFB4FEF7"/>
      <color rgb="FF8C8E76"/>
      <color rgb="FFB6EBFC"/>
      <color rgb="FFEFBF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685800</xdr:colOff>
      <xdr:row>0</xdr:row>
      <xdr:rowOff>104776</xdr:rowOff>
    </xdr:from>
    <xdr:to>
      <xdr:col>4</xdr:col>
      <xdr:colOff>2191578</xdr:colOff>
      <xdr:row>0</xdr:row>
      <xdr:rowOff>619126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2075" y="104776"/>
          <a:ext cx="1505778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2867025</xdr:colOff>
      <xdr:row>1</xdr:row>
      <xdr:rowOff>0</xdr:rowOff>
    </xdr:from>
    <xdr:to>
      <xdr:col>1</xdr:col>
      <xdr:colOff>1391478</xdr:colOff>
      <xdr:row>3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247650"/>
          <a:ext cx="1505778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1</xdr:row>
      <xdr:rowOff>342900</xdr:rowOff>
    </xdr:from>
    <xdr:to>
      <xdr:col>1</xdr:col>
      <xdr:colOff>1352550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9CD4F2E-C77B-475D-909A-018053919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4" y="342900"/>
          <a:ext cx="1304926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247650</xdr:colOff>
      <xdr:row>1</xdr:row>
      <xdr:rowOff>9525</xdr:rowOff>
    </xdr:from>
    <xdr:to>
      <xdr:col>5</xdr:col>
      <xdr:colOff>171450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171450"/>
          <a:ext cx="2076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247650</xdr:colOff>
      <xdr:row>1</xdr:row>
      <xdr:rowOff>9525</xdr:rowOff>
    </xdr:from>
    <xdr:to>
      <xdr:col>5</xdr:col>
      <xdr:colOff>171450</xdr:colOff>
      <xdr:row>5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171450"/>
          <a:ext cx="2076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sqref="A1:XFD1048576"/>
    </sheetView>
  </sheetViews>
  <sheetFormatPr baseColWidth="10" defaultRowHeight="15" x14ac:dyDescent="0.25"/>
  <cols>
    <col min="1" max="1" width="45.42578125" customWidth="1"/>
    <col min="2" max="2" width="15.85546875" customWidth="1"/>
    <col min="3" max="3" width="13.85546875" customWidth="1"/>
    <col min="4" max="4" width="14.28515625" customWidth="1"/>
    <col min="5" max="5" width="16" customWidth="1"/>
    <col min="6" max="6" width="14.85546875" customWidth="1"/>
    <col min="7" max="7" width="15.5703125" customWidth="1"/>
  </cols>
  <sheetData>
    <row r="1" spans="1:9" s="4" customFormat="1" ht="22.5" x14ac:dyDescent="0.3">
      <c r="A1" s="278" t="s">
        <v>72</v>
      </c>
      <c r="B1" s="278"/>
      <c r="C1" s="278"/>
      <c r="D1" s="278"/>
      <c r="E1" s="278"/>
      <c r="F1" s="176"/>
    </row>
    <row r="2" spans="1:9" s="4" customFormat="1" ht="15.75" x14ac:dyDescent="0.25">
      <c r="A2" s="277" t="s">
        <v>126</v>
      </c>
      <c r="B2" s="277"/>
      <c r="C2" s="277"/>
      <c r="D2" s="277"/>
      <c r="E2" s="277"/>
      <c r="F2" s="177"/>
    </row>
    <row r="3" spans="1:9" s="4" customFormat="1" ht="15.75" x14ac:dyDescent="0.25">
      <c r="A3" s="277" t="s">
        <v>155</v>
      </c>
      <c r="B3" s="277"/>
      <c r="C3" s="277"/>
      <c r="D3" s="277"/>
      <c r="E3" s="277"/>
      <c r="F3" s="177"/>
    </row>
    <row r="4" spans="1:9" s="4" customFormat="1" x14ac:dyDescent="0.25">
      <c r="A4" s="277" t="s">
        <v>152</v>
      </c>
      <c r="B4" s="277"/>
      <c r="C4" s="277"/>
      <c r="D4" s="277"/>
      <c r="E4" s="277"/>
    </row>
    <row r="5" spans="1:9" s="4" customFormat="1" x14ac:dyDescent="0.25">
      <c r="A5" s="277" t="s">
        <v>123</v>
      </c>
      <c r="B5" s="277"/>
      <c r="C5" s="277"/>
      <c r="D5" s="277"/>
      <c r="E5" s="277"/>
    </row>
    <row r="6" spans="1:9" s="4" customFormat="1" x14ac:dyDescent="0.25">
      <c r="A6" s="183" t="s">
        <v>158</v>
      </c>
      <c r="B6" s="183"/>
      <c r="C6" s="183"/>
      <c r="D6" s="183"/>
      <c r="E6" s="183"/>
    </row>
    <row r="7" spans="1:9" s="4" customFormat="1" x14ac:dyDescent="0.25">
      <c r="A7" s="178" t="s">
        <v>124</v>
      </c>
      <c r="B7" s="179" t="s">
        <v>125</v>
      </c>
      <c r="C7" s="178">
        <v>2021</v>
      </c>
      <c r="D7" s="178">
        <v>2022</v>
      </c>
      <c r="E7" s="178">
        <v>2023</v>
      </c>
      <c r="F7" s="178">
        <v>2024</v>
      </c>
      <c r="G7" s="178">
        <v>2025</v>
      </c>
      <c r="H7" s="178">
        <v>2026</v>
      </c>
      <c r="I7" s="178" t="s">
        <v>12</v>
      </c>
    </row>
    <row r="8" spans="1:9" s="4" customFormat="1" x14ac:dyDescent="0.25">
      <c r="A8" s="274" t="s">
        <v>156</v>
      </c>
      <c r="B8" s="210">
        <v>622757.92999999993</v>
      </c>
      <c r="C8" s="180"/>
      <c r="D8" s="216"/>
      <c r="E8" s="216"/>
      <c r="F8" s="216"/>
      <c r="G8" s="269">
        <v>338877.55</v>
      </c>
      <c r="H8" s="269">
        <v>283218.77</v>
      </c>
      <c r="I8" s="269">
        <f>SUM(C8:H8)</f>
        <v>622096.32000000007</v>
      </c>
    </row>
    <row r="9" spans="1:9" s="4" customFormat="1" x14ac:dyDescent="0.25">
      <c r="A9" s="271" t="s">
        <v>156</v>
      </c>
      <c r="B9" s="210"/>
      <c r="C9" s="180"/>
      <c r="D9" s="216"/>
      <c r="E9" s="216"/>
      <c r="F9" s="216"/>
      <c r="G9" s="210"/>
      <c r="H9" s="275">
        <v>23918.86</v>
      </c>
      <c r="I9" s="275">
        <v>23918.86</v>
      </c>
    </row>
    <row r="10" spans="1:9" s="4" customFormat="1" x14ac:dyDescent="0.25">
      <c r="A10" s="271" t="s">
        <v>156</v>
      </c>
      <c r="B10" s="210"/>
      <c r="C10" s="180"/>
      <c r="D10" s="216"/>
      <c r="E10" s="216"/>
      <c r="F10" s="216"/>
      <c r="G10" s="210"/>
      <c r="H10" s="2">
        <v>103496.5</v>
      </c>
      <c r="I10" s="2">
        <v>103496.5</v>
      </c>
    </row>
    <row r="11" spans="1:9" s="4" customFormat="1" x14ac:dyDescent="0.25">
      <c r="A11" s="271" t="s">
        <v>161</v>
      </c>
      <c r="B11" s="210"/>
      <c r="C11" s="180"/>
      <c r="D11" s="216"/>
      <c r="E11" s="216"/>
      <c r="F11" s="216"/>
      <c r="G11" s="210"/>
      <c r="H11" s="275">
        <v>50000</v>
      </c>
      <c r="I11" s="275">
        <v>50000</v>
      </c>
    </row>
    <row r="12" spans="1:9" s="4" customFormat="1" x14ac:dyDescent="0.25">
      <c r="A12" s="271" t="s">
        <v>162</v>
      </c>
      <c r="B12" s="210"/>
      <c r="C12" s="180"/>
      <c r="D12" s="216"/>
      <c r="E12" s="216"/>
      <c r="F12" s="216"/>
      <c r="G12" s="210"/>
      <c r="H12" s="275">
        <v>25078.02</v>
      </c>
      <c r="I12" s="275">
        <v>25078.02</v>
      </c>
    </row>
    <row r="13" spans="1:9" s="4" customFormat="1" x14ac:dyDescent="0.25">
      <c r="A13" s="271" t="s">
        <v>163</v>
      </c>
      <c r="B13" s="210"/>
      <c r="C13" s="180"/>
      <c r="D13" s="216"/>
      <c r="E13" s="216"/>
      <c r="F13" s="216"/>
      <c r="G13" s="210"/>
      <c r="H13" s="275">
        <v>246177.54</v>
      </c>
      <c r="I13" s="275">
        <v>246177.54</v>
      </c>
    </row>
    <row r="14" spans="1:9" s="4" customFormat="1" x14ac:dyDescent="0.25">
      <c r="A14" s="271" t="s">
        <v>164</v>
      </c>
      <c r="B14" s="210"/>
      <c r="C14" s="180"/>
      <c r="D14" s="216"/>
      <c r="E14" s="216"/>
      <c r="F14" s="216"/>
      <c r="G14" s="210"/>
      <c r="H14" s="275">
        <v>112170.8</v>
      </c>
      <c r="I14" s="275">
        <v>112170.8</v>
      </c>
    </row>
    <row r="15" spans="1:9" s="4" customFormat="1" x14ac:dyDescent="0.25">
      <c r="A15" s="271" t="s">
        <v>164</v>
      </c>
      <c r="B15" s="210"/>
      <c r="C15" s="180"/>
      <c r="D15" s="216"/>
      <c r="E15" s="216"/>
      <c r="F15" s="216"/>
      <c r="G15" s="210"/>
      <c r="H15" s="275">
        <v>232417.1</v>
      </c>
      <c r="I15" s="275">
        <v>232417.1</v>
      </c>
    </row>
    <row r="16" spans="1:9" s="4" customFormat="1" x14ac:dyDescent="0.25">
      <c r="A16" s="271" t="s">
        <v>165</v>
      </c>
      <c r="B16" s="210"/>
      <c r="C16" s="180"/>
      <c r="D16" s="216"/>
      <c r="E16" s="216"/>
      <c r="F16" s="216"/>
      <c r="G16" s="210"/>
      <c r="H16" s="275">
        <v>188931.86</v>
      </c>
      <c r="I16" s="275">
        <v>188931.86</v>
      </c>
    </row>
    <row r="17" spans="1:9" s="4" customFormat="1" x14ac:dyDescent="0.25">
      <c r="A17" s="271" t="s">
        <v>166</v>
      </c>
      <c r="B17" s="210"/>
      <c r="C17" s="180"/>
      <c r="D17" s="216"/>
      <c r="E17" s="216"/>
      <c r="F17" s="216"/>
      <c r="G17" s="210"/>
      <c r="H17" s="275">
        <v>280192.78999999998</v>
      </c>
      <c r="I17" s="275">
        <v>280192.78999999998</v>
      </c>
    </row>
    <row r="18" spans="1:9" s="4" customFormat="1" x14ac:dyDescent="0.25">
      <c r="A18" s="271" t="s">
        <v>167</v>
      </c>
      <c r="B18" s="210"/>
      <c r="C18" s="180"/>
      <c r="D18" s="216"/>
      <c r="E18" s="216"/>
      <c r="F18" s="216"/>
      <c r="G18" s="210"/>
      <c r="H18" s="275">
        <v>18500</v>
      </c>
      <c r="I18" s="275">
        <v>18500</v>
      </c>
    </row>
    <row r="19" spans="1:9" s="4" customFormat="1" x14ac:dyDescent="0.25">
      <c r="A19" s="271" t="s">
        <v>168</v>
      </c>
      <c r="B19" s="210"/>
      <c r="C19" s="180"/>
      <c r="D19" s="216"/>
      <c r="E19" s="216"/>
      <c r="F19" s="216"/>
      <c r="G19" s="210"/>
      <c r="H19" s="275">
        <v>381515</v>
      </c>
      <c r="I19" s="275">
        <v>381515</v>
      </c>
    </row>
    <row r="20" spans="1:9" s="4" customFormat="1" x14ac:dyDescent="0.25">
      <c r="A20" s="271" t="s">
        <v>169</v>
      </c>
      <c r="B20" s="210"/>
      <c r="C20" s="180"/>
      <c r="D20" s="216"/>
      <c r="E20" s="216"/>
      <c r="F20" s="216"/>
      <c r="G20" s="210"/>
      <c r="H20" s="275">
        <v>41280</v>
      </c>
      <c r="I20" s="275">
        <v>41280</v>
      </c>
    </row>
    <row r="21" spans="1:9" s="4" customFormat="1" x14ac:dyDescent="0.25">
      <c r="A21" s="271" t="s">
        <v>170</v>
      </c>
      <c r="B21" s="210"/>
      <c r="C21" s="180"/>
      <c r="D21" s="216"/>
      <c r="E21" s="216"/>
      <c r="F21" s="216"/>
      <c r="G21" s="210"/>
      <c r="H21" s="275">
        <v>412519.96</v>
      </c>
      <c r="I21" s="275">
        <v>412519.96</v>
      </c>
    </row>
    <row r="22" spans="1:9" s="4" customFormat="1" x14ac:dyDescent="0.25">
      <c r="A22" s="271" t="s">
        <v>170</v>
      </c>
      <c r="B22" s="210"/>
      <c r="C22" s="180"/>
      <c r="D22" s="216"/>
      <c r="E22" s="216"/>
      <c r="F22" s="216"/>
      <c r="G22" s="210"/>
      <c r="H22" s="275">
        <v>21450</v>
      </c>
      <c r="I22" s="275">
        <v>21450</v>
      </c>
    </row>
    <row r="23" spans="1:9" s="4" customFormat="1" x14ac:dyDescent="0.25">
      <c r="A23" s="272" t="s">
        <v>171</v>
      </c>
      <c r="B23" s="210"/>
      <c r="C23" s="180"/>
      <c r="D23" s="216"/>
      <c r="E23" s="216"/>
      <c r="F23" s="216"/>
      <c r="G23" s="210"/>
      <c r="H23" s="275">
        <v>60000</v>
      </c>
      <c r="I23" s="275">
        <v>60000</v>
      </c>
    </row>
    <row r="24" spans="1:9" s="4" customFormat="1" x14ac:dyDescent="0.25">
      <c r="A24" s="272" t="s">
        <v>165</v>
      </c>
      <c r="B24" s="210"/>
      <c r="C24" s="180"/>
      <c r="D24" s="216"/>
      <c r="E24" s="216"/>
      <c r="F24" s="216"/>
      <c r="G24" s="210"/>
      <c r="H24" s="275">
        <v>109190.02</v>
      </c>
      <c r="I24" s="275">
        <v>109190.02</v>
      </c>
    </row>
    <row r="25" spans="1:9" s="4" customFormat="1" x14ac:dyDescent="0.25">
      <c r="A25" s="272" t="s">
        <v>172</v>
      </c>
      <c r="B25" s="210"/>
      <c r="C25" s="180"/>
      <c r="D25" s="216"/>
      <c r="E25" s="216"/>
      <c r="F25" s="216"/>
      <c r="G25" s="210"/>
      <c r="H25" s="275">
        <v>126847.64</v>
      </c>
      <c r="I25" s="275">
        <v>126847.64</v>
      </c>
    </row>
    <row r="26" spans="1:9" s="4" customFormat="1" x14ac:dyDescent="0.25">
      <c r="A26" s="273" t="s">
        <v>173</v>
      </c>
      <c r="B26" s="210"/>
      <c r="C26" s="180"/>
      <c r="D26" s="216"/>
      <c r="E26" s="216"/>
      <c r="F26" s="216"/>
      <c r="G26" s="210"/>
      <c r="H26" s="276">
        <v>142544</v>
      </c>
      <c r="I26" s="276">
        <v>142544</v>
      </c>
    </row>
    <row r="27" spans="1:9" s="4" customFormat="1" x14ac:dyDescent="0.25">
      <c r="A27" s="273" t="s">
        <v>170</v>
      </c>
      <c r="B27" s="210"/>
      <c r="C27" s="180"/>
      <c r="D27" s="216"/>
      <c r="E27" s="216"/>
      <c r="F27" s="216"/>
      <c r="G27" s="210"/>
      <c r="H27" s="276">
        <v>63108</v>
      </c>
      <c r="I27" s="276">
        <v>63108</v>
      </c>
    </row>
    <row r="28" spans="1:9" s="4" customFormat="1" x14ac:dyDescent="0.25">
      <c r="A28" s="273" t="s">
        <v>170</v>
      </c>
      <c r="B28" s="210"/>
      <c r="C28" s="180"/>
      <c r="D28" s="216"/>
      <c r="E28" s="216"/>
      <c r="F28" s="216"/>
      <c r="G28" s="210"/>
      <c r="H28" s="276">
        <v>413510</v>
      </c>
      <c r="I28" s="276">
        <v>413510</v>
      </c>
    </row>
    <row r="29" spans="1:9" x14ac:dyDescent="0.25">
      <c r="A29" s="273" t="s">
        <v>174</v>
      </c>
      <c r="B29" s="210"/>
      <c r="C29" s="180"/>
      <c r="D29" s="216"/>
      <c r="E29" s="216"/>
      <c r="F29" s="216"/>
      <c r="G29" s="210"/>
      <c r="H29" s="276">
        <v>60000</v>
      </c>
      <c r="I29" s="276">
        <v>60000</v>
      </c>
    </row>
    <row r="30" spans="1:9" x14ac:dyDescent="0.25">
      <c r="A30" s="272" t="s">
        <v>165</v>
      </c>
      <c r="B30" s="210"/>
      <c r="C30" s="180"/>
      <c r="D30" s="216"/>
      <c r="E30" s="216"/>
      <c r="F30" s="216"/>
      <c r="G30" s="210"/>
      <c r="H30" s="276">
        <v>136254.22</v>
      </c>
      <c r="I30" s="276">
        <v>136254.22</v>
      </c>
    </row>
    <row r="31" spans="1:9" x14ac:dyDescent="0.25">
      <c r="A31" s="273" t="s">
        <v>175</v>
      </c>
      <c r="B31" s="210"/>
      <c r="C31" s="180"/>
      <c r="D31" s="216"/>
      <c r="E31" s="216"/>
      <c r="F31" s="216"/>
      <c r="G31" s="210"/>
      <c r="H31" s="276">
        <v>117410</v>
      </c>
      <c r="I31" s="276">
        <v>117410</v>
      </c>
    </row>
    <row r="32" spans="1:9" x14ac:dyDescent="0.25">
      <c r="A32" s="273" t="s">
        <v>175</v>
      </c>
      <c r="B32" s="210"/>
      <c r="C32" s="180"/>
      <c r="D32" s="216"/>
      <c r="E32" s="216"/>
      <c r="F32" s="216"/>
      <c r="G32" s="210"/>
      <c r="H32" s="276">
        <v>281607</v>
      </c>
      <c r="I32" s="276">
        <v>281607</v>
      </c>
    </row>
    <row r="33" spans="1:9" x14ac:dyDescent="0.25">
      <c r="A33" s="273" t="s">
        <v>176</v>
      </c>
      <c r="B33" s="210"/>
      <c r="C33" s="180"/>
      <c r="D33" s="216"/>
      <c r="E33" s="216"/>
      <c r="F33" s="216"/>
      <c r="G33" s="210"/>
      <c r="H33" s="276">
        <v>160480</v>
      </c>
      <c r="I33" s="276">
        <v>160480</v>
      </c>
    </row>
    <row r="34" spans="1:9" x14ac:dyDescent="0.25">
      <c r="A34" s="273" t="s">
        <v>177</v>
      </c>
      <c r="B34" s="210"/>
      <c r="C34" s="180"/>
      <c r="D34" s="216"/>
      <c r="E34" s="216"/>
      <c r="F34" s="216"/>
      <c r="G34" s="210"/>
      <c r="H34" s="276">
        <v>72500</v>
      </c>
      <c r="I34" s="276">
        <v>72500</v>
      </c>
    </row>
    <row r="35" spans="1:9" x14ac:dyDescent="0.25">
      <c r="A35" s="273" t="s">
        <v>177</v>
      </c>
      <c r="B35" s="210"/>
      <c r="C35" s="180"/>
      <c r="D35" s="216"/>
      <c r="E35" s="216"/>
      <c r="F35" s="216"/>
      <c r="G35" s="211"/>
      <c r="H35" s="276">
        <v>286600</v>
      </c>
      <c r="I35" s="276">
        <v>286600</v>
      </c>
    </row>
    <row r="36" spans="1:9" x14ac:dyDescent="0.25">
      <c r="A36" s="273" t="s">
        <v>178</v>
      </c>
      <c r="B36" s="210"/>
      <c r="C36" s="180"/>
      <c r="D36" s="216"/>
      <c r="E36" s="216"/>
      <c r="F36" s="216"/>
      <c r="G36" s="211"/>
      <c r="H36" s="276">
        <v>30680</v>
      </c>
      <c r="I36" s="276">
        <v>30680</v>
      </c>
    </row>
    <row r="37" spans="1:9" x14ac:dyDescent="0.25">
      <c r="A37" s="271" t="s">
        <v>168</v>
      </c>
      <c r="B37" s="210"/>
      <c r="C37" s="180"/>
      <c r="D37" s="216"/>
      <c r="E37" s="216"/>
      <c r="F37" s="216"/>
      <c r="G37" s="211"/>
      <c r="H37" s="276">
        <v>253083.4</v>
      </c>
      <c r="I37" s="276">
        <v>253083.4</v>
      </c>
    </row>
    <row r="38" spans="1:9" x14ac:dyDescent="0.25">
      <c r="A38" s="271" t="s">
        <v>169</v>
      </c>
      <c r="B38" s="210"/>
      <c r="C38" s="180"/>
      <c r="D38" s="216"/>
      <c r="E38" s="216"/>
      <c r="F38" s="216"/>
      <c r="G38" s="211"/>
      <c r="H38" s="276">
        <v>398200.8</v>
      </c>
      <c r="I38" s="276">
        <v>398200.8</v>
      </c>
    </row>
    <row r="39" spans="1:9" x14ac:dyDescent="0.25">
      <c r="A39" s="271" t="s">
        <v>163</v>
      </c>
      <c r="B39" s="210"/>
      <c r="C39" s="180"/>
      <c r="D39" s="216"/>
      <c r="E39" s="216"/>
      <c r="F39" s="216"/>
      <c r="G39" s="211"/>
      <c r="H39" s="276">
        <v>196075.88</v>
      </c>
      <c r="I39" s="276">
        <v>196075.88</v>
      </c>
    </row>
    <row r="40" spans="1:9" x14ac:dyDescent="0.25">
      <c r="A40" s="273" t="s">
        <v>179</v>
      </c>
      <c r="B40" s="210"/>
      <c r="C40" s="180"/>
      <c r="D40" s="216"/>
      <c r="E40" s="216"/>
      <c r="F40" s="216"/>
      <c r="G40" s="211"/>
      <c r="H40" s="276">
        <v>89130</v>
      </c>
      <c r="I40" s="276">
        <v>89130</v>
      </c>
    </row>
    <row r="41" spans="1:9" x14ac:dyDescent="0.25">
      <c r="A41" s="273" t="s">
        <v>179</v>
      </c>
      <c r="B41" s="210"/>
      <c r="C41" s="180"/>
      <c r="D41" s="216"/>
      <c r="E41" s="216"/>
      <c r="F41" s="216"/>
      <c r="G41" s="211"/>
      <c r="H41" s="276">
        <v>599231.19999999995</v>
      </c>
      <c r="I41" s="276">
        <v>599231.19999999995</v>
      </c>
    </row>
    <row r="42" spans="1:9" x14ac:dyDescent="0.25">
      <c r="A42" s="271" t="s">
        <v>180</v>
      </c>
      <c r="B42" s="210"/>
      <c r="C42" s="180"/>
      <c r="D42" s="216"/>
      <c r="E42" s="216"/>
      <c r="F42" s="216"/>
      <c r="G42" s="211"/>
      <c r="H42" s="276">
        <v>119046.28</v>
      </c>
      <c r="I42" s="276">
        <v>119046.28</v>
      </c>
    </row>
    <row r="43" spans="1:9" x14ac:dyDescent="0.25">
      <c r="A43" s="271" t="s">
        <v>181</v>
      </c>
      <c r="B43" s="210"/>
      <c r="C43" s="180"/>
      <c r="D43" s="216"/>
      <c r="E43" s="216"/>
      <c r="F43" s="216"/>
      <c r="G43" s="211"/>
      <c r="H43" s="276">
        <v>119750</v>
      </c>
      <c r="I43" s="276">
        <v>119750</v>
      </c>
    </row>
    <row r="44" spans="1:9" x14ac:dyDescent="0.25">
      <c r="A44" s="273" t="s">
        <v>182</v>
      </c>
      <c r="B44" s="210"/>
      <c r="C44" s="180"/>
      <c r="D44" s="216"/>
      <c r="E44" s="216"/>
      <c r="F44" s="216"/>
      <c r="G44" s="211"/>
      <c r="H44" s="276">
        <v>75681.8</v>
      </c>
      <c r="I44" s="276">
        <v>75681.8</v>
      </c>
    </row>
    <row r="45" spans="1:9" x14ac:dyDescent="0.25">
      <c r="A45" s="273" t="s">
        <v>183</v>
      </c>
      <c r="B45" s="210"/>
      <c r="C45" s="180"/>
      <c r="D45" s="217"/>
      <c r="E45" s="217"/>
      <c r="F45" s="217"/>
      <c r="G45" s="211"/>
      <c r="H45" s="276">
        <v>105934.46</v>
      </c>
      <c r="I45" s="276">
        <v>105934.46</v>
      </c>
    </row>
    <row r="46" spans="1:9" x14ac:dyDescent="0.25">
      <c r="A46" s="178" t="s">
        <v>12</v>
      </c>
      <c r="B46" s="181">
        <f>SUM(B8:B45)</f>
        <v>622757.92999999993</v>
      </c>
      <c r="C46" s="182">
        <f>SUM(C8:C45)</f>
        <v>0</v>
      </c>
      <c r="D46" s="182">
        <f>SUM(D8:D45)</f>
        <v>0</v>
      </c>
      <c r="E46" s="182"/>
      <c r="F46" s="182"/>
      <c r="G46" s="182">
        <f>SUM(G8:G45)</f>
        <v>338877.55</v>
      </c>
      <c r="H46" s="182">
        <f>SUM(H8:H45)</f>
        <v>6437731.9000000004</v>
      </c>
      <c r="I46" s="182">
        <f>SUM(I8:I45)</f>
        <v>6776609.4500000011</v>
      </c>
    </row>
    <row r="47" spans="1:9" x14ac:dyDescent="0.25">
      <c r="A47" s="183"/>
      <c r="B47" s="184"/>
      <c r="C47" s="185"/>
      <c r="D47" s="185"/>
      <c r="E47" s="185"/>
      <c r="F47" s="4"/>
      <c r="G47" s="4"/>
      <c r="H47" s="4"/>
      <c r="I47" s="4"/>
    </row>
    <row r="48" spans="1:9" x14ac:dyDescent="0.25">
      <c r="A48" s="183"/>
      <c r="B48" s="184"/>
      <c r="C48" s="185"/>
      <c r="D48" s="185"/>
      <c r="E48" s="185"/>
      <c r="F48" s="4"/>
      <c r="G48" s="4"/>
      <c r="H48" s="4"/>
      <c r="I48" s="4"/>
    </row>
    <row r="49" spans="1:9" x14ac:dyDescent="0.25">
      <c r="A49" s="183"/>
      <c r="B49" s="184"/>
      <c r="C49" s="185"/>
      <c r="D49" s="185"/>
      <c r="E49" s="185"/>
      <c r="F49" s="4"/>
      <c r="G49" s="4"/>
      <c r="H49" s="4"/>
      <c r="I49" s="4"/>
    </row>
    <row r="50" spans="1:9" x14ac:dyDescent="0.25">
      <c r="A50" s="183"/>
      <c r="B50" s="184"/>
      <c r="C50" s="185"/>
      <c r="D50" s="185"/>
      <c r="E50" s="185"/>
      <c r="F50" s="4"/>
      <c r="G50" s="4"/>
      <c r="H50" s="4"/>
      <c r="I50" s="4"/>
    </row>
    <row r="51" spans="1:9" x14ac:dyDescent="0.25">
      <c r="A51" s="183"/>
      <c r="B51" s="184"/>
      <c r="C51" s="185"/>
      <c r="D51" s="185"/>
      <c r="E51" s="185"/>
      <c r="F51" s="4"/>
      <c r="G51" s="4"/>
      <c r="H51" s="4"/>
      <c r="I51" s="4"/>
    </row>
    <row r="52" spans="1:9" x14ac:dyDescent="0.25">
      <c r="A52" s="186"/>
      <c r="B52" s="186"/>
      <c r="C52" s="186"/>
      <c r="D52" s="186"/>
      <c r="E52" s="186"/>
      <c r="F52" s="4"/>
      <c r="G52" s="4"/>
      <c r="H52" s="4"/>
      <c r="I52" s="4"/>
    </row>
    <row r="53" spans="1:9" x14ac:dyDescent="0.25">
      <c r="A53" s="4"/>
      <c r="B53" s="187"/>
      <c r="C53" s="4"/>
      <c r="D53" s="4"/>
      <c r="E53" s="4"/>
      <c r="F53" s="4"/>
      <c r="G53" s="4"/>
      <c r="H53" s="4"/>
      <c r="I53" s="4"/>
    </row>
    <row r="54" spans="1:9" x14ac:dyDescent="0.25">
      <c r="A54" s="188"/>
      <c r="B54" s="4"/>
      <c r="C54" s="189"/>
      <c r="D54" s="4"/>
      <c r="E54" s="4"/>
      <c r="F54" s="4"/>
      <c r="G54" s="4"/>
      <c r="H54" s="4"/>
      <c r="I54" s="4"/>
    </row>
    <row r="55" spans="1:9" x14ac:dyDescent="0.25">
      <c r="A55" s="161"/>
      <c r="B55" s="4"/>
      <c r="C55" s="4"/>
      <c r="D55" s="4"/>
      <c r="E55" s="4"/>
    </row>
    <row r="56" spans="1:9" x14ac:dyDescent="0.25">
      <c r="A56" s="4"/>
      <c r="B56" s="4"/>
      <c r="C56" s="4"/>
      <c r="D56" s="4"/>
      <c r="E56" s="4"/>
    </row>
  </sheetData>
  <mergeCells count="5">
    <mergeCell ref="A2:E2"/>
    <mergeCell ref="A3:E3"/>
    <mergeCell ref="A4:E4"/>
    <mergeCell ref="A5:E5"/>
    <mergeCell ref="A1:E1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5"/>
  <sheetViews>
    <sheetView topLeftCell="A3" zoomScale="68" zoomScaleNormal="68" workbookViewId="0">
      <pane xSplit="2" ySplit="12" topLeftCell="C15" activePane="bottomRight" state="frozen"/>
      <selection activeCell="A3" sqref="A3"/>
      <selection pane="topRight" activeCell="C3" sqref="C3"/>
      <selection pane="bottomLeft" activeCell="A15" sqref="A15"/>
      <selection pane="bottomRight" activeCell="B43" sqref="B43"/>
    </sheetView>
  </sheetViews>
  <sheetFormatPr baseColWidth="10" defaultColWidth="10.7109375" defaultRowHeight="18.75" outlineLevelCol="1" x14ac:dyDescent="0.3"/>
  <cols>
    <col min="1" max="1" width="12.7109375" style="102" customWidth="1"/>
    <col min="2" max="2" width="66.140625" style="27" bestFit="1" customWidth="1"/>
    <col min="3" max="3" width="22.85546875" style="27" bestFit="1" customWidth="1"/>
    <col min="4" max="4" width="22.5703125" style="27" bestFit="1" customWidth="1"/>
    <col min="5" max="5" width="22.140625" style="27" bestFit="1" customWidth="1"/>
    <col min="6" max="6" width="18.140625" style="27" bestFit="1" customWidth="1"/>
    <col min="7" max="7" width="20.5703125" style="27" bestFit="1" customWidth="1"/>
    <col min="8" max="8" width="22.140625" style="27" bestFit="1" customWidth="1"/>
    <col min="9" max="10" width="20.5703125" style="27" bestFit="1" customWidth="1"/>
    <col min="11" max="11" width="22.140625" style="27" customWidth="1"/>
    <col min="12" max="12" width="20.5703125" style="27" customWidth="1"/>
    <col min="13" max="13" width="19.140625" style="27" customWidth="1"/>
    <col min="14" max="14" width="20.28515625" style="27" bestFit="1" customWidth="1"/>
    <col min="15" max="15" width="20.28515625" style="27" customWidth="1"/>
    <col min="16" max="16" width="19.140625" style="27" customWidth="1"/>
    <col min="17" max="17" width="20.28515625" style="27" bestFit="1" customWidth="1"/>
    <col min="18" max="18" width="22.42578125" style="27" customWidth="1"/>
    <col min="19" max="19" width="18.7109375" style="27" customWidth="1"/>
    <col min="20" max="20" width="16.5703125" style="27" customWidth="1"/>
    <col min="21" max="22" width="18.140625" style="27" bestFit="1" customWidth="1" outlineLevel="1"/>
    <col min="23" max="23" width="12.5703125" style="27" customWidth="1" outlineLevel="1"/>
    <col min="24" max="24" width="18.140625" style="27" bestFit="1" customWidth="1" outlineLevel="1"/>
    <col min="25" max="25" width="19.28515625" style="27" customWidth="1" outlineLevel="1"/>
    <col min="26" max="26" width="12.5703125" style="27" customWidth="1" outlineLevel="1"/>
    <col min="27" max="27" width="22.7109375" style="27" customWidth="1" outlineLevel="1"/>
    <col min="28" max="28" width="18.140625" style="27" bestFit="1" customWidth="1" outlineLevel="1"/>
    <col min="29" max="29" width="12.5703125" style="27" customWidth="1" outlineLevel="1"/>
    <col min="30" max="30" width="18.140625" style="27" bestFit="1" customWidth="1" outlineLevel="1"/>
    <col min="31" max="31" width="18.28515625" style="27" customWidth="1" outlineLevel="1"/>
    <col min="32" max="32" width="12.5703125" style="27" customWidth="1" outlineLevel="1"/>
    <col min="33" max="34" width="18.140625" style="27" bestFit="1" customWidth="1" outlineLevel="1"/>
    <col min="35" max="35" width="12.5703125" style="27" customWidth="1" outlineLevel="1"/>
    <col min="36" max="36" width="18.140625" style="27" bestFit="1" customWidth="1" outlineLevel="1"/>
    <col min="37" max="37" width="17.85546875" style="27" customWidth="1" outlineLevel="1"/>
    <col min="38" max="38" width="24.7109375" style="27" customWidth="1" outlineLevel="1"/>
    <col min="39" max="39" width="24.42578125" style="27" customWidth="1"/>
    <col min="40" max="40" width="23.85546875" style="27" customWidth="1"/>
    <col min="41" max="41" width="21" style="27" bestFit="1" customWidth="1"/>
    <col min="42" max="16384" width="10.7109375" style="27"/>
  </cols>
  <sheetData>
    <row r="1" spans="1:42" x14ac:dyDescent="0.3">
      <c r="A1" s="289" t="s">
        <v>10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  <c r="AA1" s="289"/>
      <c r="AB1" s="289"/>
      <c r="AC1" s="289"/>
      <c r="AD1" s="289"/>
      <c r="AE1" s="289"/>
      <c r="AF1" s="289"/>
      <c r="AG1" s="289"/>
      <c r="AH1" s="289"/>
      <c r="AI1" s="289"/>
      <c r="AJ1" s="289"/>
      <c r="AK1" s="289"/>
      <c r="AL1" s="289"/>
      <c r="AM1" s="289"/>
      <c r="AN1" s="289"/>
      <c r="AO1" s="289"/>
    </row>
    <row r="2" spans="1:42" x14ac:dyDescent="0.3">
      <c r="A2" s="300" t="s">
        <v>134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  <c r="V2" s="300"/>
      <c r="W2" s="300"/>
      <c r="X2" s="300"/>
      <c r="Y2" s="300"/>
      <c r="Z2" s="300"/>
      <c r="AA2" s="300"/>
      <c r="AB2" s="300"/>
      <c r="AC2" s="300"/>
      <c r="AD2" s="300"/>
      <c r="AE2" s="300"/>
      <c r="AF2" s="300"/>
      <c r="AG2" s="300"/>
      <c r="AH2" s="300"/>
      <c r="AI2" s="300"/>
      <c r="AJ2" s="300"/>
      <c r="AK2" s="300"/>
      <c r="AL2" s="300"/>
      <c r="AM2" s="300"/>
      <c r="AN2" s="300"/>
      <c r="AO2" s="300"/>
    </row>
    <row r="3" spans="1:42" x14ac:dyDescent="0.3">
      <c r="A3" s="288" t="s">
        <v>32</v>
      </c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288"/>
      <c r="T3" s="288"/>
      <c r="U3" s="288"/>
      <c r="V3" s="288"/>
      <c r="W3" s="288"/>
      <c r="X3" s="288"/>
      <c r="Y3" s="288"/>
      <c r="Z3" s="288"/>
      <c r="AA3" s="288"/>
      <c r="AB3" s="288"/>
      <c r="AC3" s="288"/>
      <c r="AD3" s="288"/>
      <c r="AE3" s="288"/>
      <c r="AF3" s="288"/>
      <c r="AG3" s="288"/>
      <c r="AH3" s="288"/>
      <c r="AI3" s="288"/>
      <c r="AJ3" s="288"/>
      <c r="AK3" s="288"/>
      <c r="AL3" s="288"/>
      <c r="AM3" s="288"/>
      <c r="AN3" s="288"/>
      <c r="AO3" s="288"/>
    </row>
    <row r="4" spans="1:42" x14ac:dyDescent="0.3">
      <c r="A4" s="289" t="s">
        <v>138</v>
      </c>
      <c r="B4" s="289"/>
      <c r="C4" s="289"/>
      <c r="D4" s="289"/>
      <c r="E4" s="289"/>
      <c r="F4" s="289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  <c r="AA4" s="289"/>
      <c r="AB4" s="289"/>
      <c r="AC4" s="289"/>
      <c r="AD4" s="289"/>
      <c r="AE4" s="289"/>
      <c r="AF4" s="289"/>
      <c r="AG4" s="289"/>
      <c r="AH4" s="289"/>
      <c r="AI4" s="289"/>
      <c r="AJ4" s="289"/>
      <c r="AK4" s="289"/>
      <c r="AL4" s="289"/>
      <c r="AM4" s="289"/>
      <c r="AN4" s="289"/>
      <c r="AO4" s="289"/>
    </row>
    <row r="5" spans="1:42" x14ac:dyDescent="0.3">
      <c r="B5" s="29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</row>
    <row r="6" spans="1:42" ht="30.75" customHeight="1" x14ac:dyDescent="0.3">
      <c r="A6" s="292" t="s">
        <v>130</v>
      </c>
      <c r="B6" s="292"/>
      <c r="C6" s="290" t="s">
        <v>129</v>
      </c>
      <c r="D6" s="290"/>
      <c r="E6" s="290"/>
      <c r="F6" s="290" t="s">
        <v>131</v>
      </c>
      <c r="G6" s="290"/>
      <c r="H6" s="290"/>
      <c r="I6" s="290" t="s">
        <v>132</v>
      </c>
      <c r="J6" s="290"/>
      <c r="K6" s="290"/>
      <c r="L6" s="291" t="s">
        <v>133</v>
      </c>
      <c r="M6" s="291"/>
      <c r="N6" s="291"/>
      <c r="O6" s="294" t="s">
        <v>136</v>
      </c>
      <c r="P6" s="295"/>
      <c r="Q6" s="296"/>
      <c r="R6" s="291" t="s">
        <v>12</v>
      </c>
      <c r="S6" s="291"/>
      <c r="T6" s="291"/>
    </row>
    <row r="7" spans="1:42" x14ac:dyDescent="0.3">
      <c r="A7" s="285" t="s">
        <v>127</v>
      </c>
      <c r="B7" s="285"/>
      <c r="C7" s="282"/>
      <c r="D7" s="282"/>
      <c r="E7" s="282"/>
      <c r="F7" s="282"/>
      <c r="G7" s="282"/>
      <c r="H7" s="282"/>
      <c r="I7" s="282"/>
      <c r="J7" s="282"/>
      <c r="K7" s="282"/>
      <c r="L7" s="279"/>
      <c r="M7" s="280"/>
      <c r="N7" s="281"/>
      <c r="O7" s="279"/>
      <c r="P7" s="280"/>
      <c r="Q7" s="281"/>
      <c r="R7" s="283">
        <f>SUM(F7:Q7)+C7</f>
        <v>0</v>
      </c>
      <c r="S7" s="284"/>
      <c r="T7" s="284"/>
      <c r="U7" s="201"/>
      <c r="AN7" s="209"/>
      <c r="AO7" s="209"/>
      <c r="AP7" s="209"/>
    </row>
    <row r="8" spans="1:42" x14ac:dyDescent="0.3">
      <c r="A8" s="285" t="s">
        <v>13</v>
      </c>
      <c r="B8" s="285"/>
      <c r="C8" s="282"/>
      <c r="D8" s="282"/>
      <c r="E8" s="282"/>
      <c r="F8" s="282"/>
      <c r="G8" s="282"/>
      <c r="H8" s="282"/>
      <c r="I8" s="282"/>
      <c r="J8" s="282"/>
      <c r="K8" s="282"/>
      <c r="L8" s="279"/>
      <c r="M8" s="280"/>
      <c r="N8" s="281"/>
      <c r="O8" s="279"/>
      <c r="P8" s="280"/>
      <c r="Q8" s="281"/>
      <c r="R8" s="283">
        <f>SUM(F8:Q8)+C8</f>
        <v>0</v>
      </c>
      <c r="S8" s="284"/>
      <c r="T8" s="284"/>
    </row>
    <row r="9" spans="1:42" x14ac:dyDescent="0.3">
      <c r="A9" s="285" t="s">
        <v>135</v>
      </c>
      <c r="B9" s="285"/>
      <c r="C9" s="282"/>
      <c r="D9" s="282"/>
      <c r="E9" s="282"/>
      <c r="F9" s="282"/>
      <c r="G9" s="282"/>
      <c r="H9" s="282"/>
      <c r="I9" s="282"/>
      <c r="J9" s="282"/>
      <c r="K9" s="282"/>
      <c r="L9" s="279"/>
      <c r="M9" s="280"/>
      <c r="N9" s="281"/>
      <c r="O9" s="279"/>
      <c r="P9" s="280"/>
      <c r="Q9" s="281"/>
      <c r="R9" s="283">
        <f>SUM(F9:Q9)+C9</f>
        <v>0</v>
      </c>
      <c r="S9" s="284"/>
      <c r="T9" s="284"/>
    </row>
    <row r="10" spans="1:42" x14ac:dyDescent="0.3">
      <c r="A10" s="286" t="s">
        <v>128</v>
      </c>
      <c r="B10" s="286"/>
      <c r="C10" s="282"/>
      <c r="D10" s="287"/>
      <c r="E10" s="287"/>
      <c r="F10" s="282"/>
      <c r="G10" s="287"/>
      <c r="H10" s="287"/>
      <c r="I10" s="282"/>
      <c r="J10" s="287"/>
      <c r="K10" s="287"/>
      <c r="L10" s="282">
        <f>SUM(L7:N9)</f>
        <v>0</v>
      </c>
      <c r="M10" s="287"/>
      <c r="N10" s="287"/>
      <c r="O10" s="282">
        <f>SUM(O7:Q9)</f>
        <v>0</v>
      </c>
      <c r="P10" s="287"/>
      <c r="Q10" s="287"/>
      <c r="R10" s="283">
        <f>SUM(F10:Q10)+C10</f>
        <v>0</v>
      </c>
      <c r="S10" s="284"/>
      <c r="T10" s="284"/>
    </row>
    <row r="11" spans="1:42" x14ac:dyDescent="0.3"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90"/>
      <c r="T11" s="190"/>
      <c r="U11" s="190"/>
      <c r="V11" s="190"/>
      <c r="W11" s="190"/>
      <c r="X11" s="190"/>
      <c r="Y11" s="190"/>
      <c r="Z11" s="190"/>
      <c r="AA11" s="190"/>
      <c r="AB11" s="190"/>
      <c r="AC11" s="190"/>
      <c r="AD11" s="190"/>
      <c r="AE11" s="190"/>
      <c r="AF11" s="190"/>
      <c r="AG11" s="190"/>
      <c r="AH11" s="190"/>
      <c r="AI11" s="190"/>
      <c r="AJ11" s="190"/>
      <c r="AK11" s="190"/>
      <c r="AL11" s="190"/>
    </row>
    <row r="12" spans="1:42" x14ac:dyDescent="0.3">
      <c r="B12" s="190"/>
      <c r="C12" s="190"/>
      <c r="D12" s="19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90"/>
      <c r="T12" s="190"/>
      <c r="U12" s="190"/>
      <c r="V12" s="190"/>
      <c r="W12" s="190"/>
      <c r="X12" s="190"/>
      <c r="Y12" s="190"/>
      <c r="Z12" s="190"/>
      <c r="AA12" s="190"/>
      <c r="AB12" s="190"/>
      <c r="AC12" s="190"/>
      <c r="AD12" s="190"/>
      <c r="AE12" s="190"/>
      <c r="AF12" s="190"/>
      <c r="AG12" s="190"/>
      <c r="AH12" s="190"/>
      <c r="AI12" s="190"/>
      <c r="AJ12" s="190"/>
      <c r="AK12" s="190"/>
      <c r="AL12" s="190"/>
    </row>
    <row r="13" spans="1:42" s="112" customFormat="1" ht="29.25" customHeight="1" x14ac:dyDescent="0.25">
      <c r="A13" s="301" t="s">
        <v>59</v>
      </c>
      <c r="B13" s="303" t="s">
        <v>11</v>
      </c>
      <c r="C13" s="305" t="s">
        <v>0</v>
      </c>
      <c r="D13" s="305"/>
      <c r="E13" s="305"/>
      <c r="F13" s="324" t="s">
        <v>1</v>
      </c>
      <c r="G13" s="325"/>
      <c r="H13" s="326"/>
      <c r="I13" s="321" t="s">
        <v>2</v>
      </c>
      <c r="J13" s="322"/>
      <c r="K13" s="323"/>
      <c r="L13" s="318" t="s">
        <v>3</v>
      </c>
      <c r="M13" s="319"/>
      <c r="N13" s="320"/>
      <c r="O13" s="315" t="s">
        <v>4</v>
      </c>
      <c r="P13" s="316"/>
      <c r="Q13" s="317"/>
      <c r="R13" s="312" t="s">
        <v>5</v>
      </c>
      <c r="S13" s="313"/>
      <c r="T13" s="314"/>
      <c r="U13" s="309" t="s">
        <v>6</v>
      </c>
      <c r="V13" s="310"/>
      <c r="W13" s="311"/>
      <c r="X13" s="306" t="s">
        <v>26</v>
      </c>
      <c r="Y13" s="307"/>
      <c r="Z13" s="308"/>
      <c r="AA13" s="330" t="s">
        <v>7</v>
      </c>
      <c r="AB13" s="331"/>
      <c r="AC13" s="332"/>
      <c r="AD13" s="333" t="s">
        <v>8</v>
      </c>
      <c r="AE13" s="334"/>
      <c r="AF13" s="335"/>
      <c r="AG13" s="336" t="s">
        <v>63</v>
      </c>
      <c r="AH13" s="337"/>
      <c r="AI13" s="338"/>
      <c r="AJ13" s="297" t="s">
        <v>64</v>
      </c>
      <c r="AK13" s="298"/>
      <c r="AL13" s="299"/>
      <c r="AM13" s="327" t="s">
        <v>9</v>
      </c>
      <c r="AN13" s="328"/>
      <c r="AO13" s="329"/>
    </row>
    <row r="14" spans="1:42" s="126" customFormat="1" ht="31.5" x14ac:dyDescent="0.25">
      <c r="A14" s="302"/>
      <c r="B14" s="304"/>
      <c r="C14" s="113" t="s">
        <v>60</v>
      </c>
      <c r="D14" s="113" t="s">
        <v>61</v>
      </c>
      <c r="E14" s="113" t="s">
        <v>62</v>
      </c>
      <c r="F14" s="114" t="s">
        <v>60</v>
      </c>
      <c r="G14" s="114" t="s">
        <v>61</v>
      </c>
      <c r="H14" s="114" t="s">
        <v>62</v>
      </c>
      <c r="I14" s="115" t="s">
        <v>60</v>
      </c>
      <c r="J14" s="115" t="s">
        <v>61</v>
      </c>
      <c r="K14" s="115" t="s">
        <v>62</v>
      </c>
      <c r="L14" s="116" t="s">
        <v>60</v>
      </c>
      <c r="M14" s="116" t="s">
        <v>61</v>
      </c>
      <c r="N14" s="116" t="s">
        <v>62</v>
      </c>
      <c r="O14" s="117" t="s">
        <v>60</v>
      </c>
      <c r="P14" s="117" t="s">
        <v>61</v>
      </c>
      <c r="Q14" s="117" t="s">
        <v>62</v>
      </c>
      <c r="R14" s="118" t="s">
        <v>60</v>
      </c>
      <c r="S14" s="118" t="s">
        <v>61</v>
      </c>
      <c r="T14" s="118" t="s">
        <v>62</v>
      </c>
      <c r="U14" s="119" t="s">
        <v>60</v>
      </c>
      <c r="V14" s="119" t="s">
        <v>61</v>
      </c>
      <c r="W14" s="119" t="s">
        <v>62</v>
      </c>
      <c r="X14" s="120" t="s">
        <v>60</v>
      </c>
      <c r="Y14" s="120" t="s">
        <v>61</v>
      </c>
      <c r="Z14" s="120" t="s">
        <v>62</v>
      </c>
      <c r="AA14" s="121" t="s">
        <v>60</v>
      </c>
      <c r="AB14" s="121" t="s">
        <v>61</v>
      </c>
      <c r="AC14" s="121" t="s">
        <v>62</v>
      </c>
      <c r="AD14" s="122" t="s">
        <v>60</v>
      </c>
      <c r="AE14" s="122" t="s">
        <v>61</v>
      </c>
      <c r="AF14" s="122" t="s">
        <v>62</v>
      </c>
      <c r="AG14" s="123" t="s">
        <v>60</v>
      </c>
      <c r="AH14" s="123" t="s">
        <v>61</v>
      </c>
      <c r="AI14" s="123" t="s">
        <v>62</v>
      </c>
      <c r="AJ14" s="124" t="s">
        <v>60</v>
      </c>
      <c r="AK14" s="124" t="s">
        <v>61</v>
      </c>
      <c r="AL14" s="124" t="s">
        <v>62</v>
      </c>
      <c r="AM14" s="125" t="s">
        <v>60</v>
      </c>
      <c r="AN14" s="125" t="s">
        <v>61</v>
      </c>
      <c r="AO14" s="125" t="s">
        <v>62</v>
      </c>
    </row>
    <row r="15" spans="1:42" x14ac:dyDescent="0.3">
      <c r="A15" s="107"/>
      <c r="B15" s="10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202">
        <f t="shared" ref="AM15:AM49" si="0">C15+F15+I15+L15+O15+R15+U15+X15+AA15+AD15+AG15+AJ15</f>
        <v>0</v>
      </c>
      <c r="AN15" s="202">
        <f t="shared" ref="AN15:AN49" si="1">D15+G15+J15+M15+P15+S15+V15+Y15+AB15+AE15+AH15+AK15</f>
        <v>0</v>
      </c>
      <c r="AO15" s="202">
        <f t="shared" ref="AO15:AO49" si="2">E15+H15+K15+N15+Q15+T15+W15+Z15+AC15+AF15+AI15+AL15</f>
        <v>0</v>
      </c>
    </row>
    <row r="16" spans="1:42" x14ac:dyDescent="0.3">
      <c r="A16" s="107"/>
      <c r="B16" s="108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202">
        <f t="shared" si="0"/>
        <v>0</v>
      </c>
      <c r="AN16" s="202">
        <f t="shared" si="1"/>
        <v>0</v>
      </c>
      <c r="AO16" s="202">
        <f t="shared" si="2"/>
        <v>0</v>
      </c>
    </row>
    <row r="17" spans="1:41" x14ac:dyDescent="0.3">
      <c r="A17" s="107"/>
      <c r="B17" s="108"/>
      <c r="C17" s="198"/>
      <c r="D17" s="198"/>
      <c r="E17" s="198"/>
      <c r="F17" s="198"/>
      <c r="G17" s="205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202">
        <f t="shared" si="0"/>
        <v>0</v>
      </c>
      <c r="AN17" s="202">
        <f t="shared" si="1"/>
        <v>0</v>
      </c>
      <c r="AO17" s="202">
        <f t="shared" si="2"/>
        <v>0</v>
      </c>
    </row>
    <row r="18" spans="1:41" x14ac:dyDescent="0.3">
      <c r="A18" s="107"/>
      <c r="B18" s="108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8"/>
      <c r="O18" s="198"/>
      <c r="P18" s="198"/>
      <c r="Q18" s="198"/>
      <c r="R18" s="198"/>
      <c r="S18" s="198"/>
      <c r="T18" s="198"/>
      <c r="U18" s="198"/>
      <c r="V18" s="198"/>
      <c r="W18" s="198"/>
      <c r="X18" s="198"/>
      <c r="Y18" s="198"/>
      <c r="Z18" s="198"/>
      <c r="AA18" s="198"/>
      <c r="AB18" s="198"/>
      <c r="AC18" s="198"/>
      <c r="AD18" s="198"/>
      <c r="AE18" s="198"/>
      <c r="AF18" s="198"/>
      <c r="AG18" s="198"/>
      <c r="AH18" s="198"/>
      <c r="AI18" s="198"/>
      <c r="AJ18" s="198"/>
      <c r="AK18" s="198"/>
      <c r="AL18" s="198"/>
      <c r="AM18" s="202">
        <f t="shared" si="0"/>
        <v>0</v>
      </c>
      <c r="AN18" s="202">
        <f t="shared" si="1"/>
        <v>0</v>
      </c>
      <c r="AO18" s="202">
        <f t="shared" si="2"/>
        <v>0</v>
      </c>
    </row>
    <row r="19" spans="1:41" x14ac:dyDescent="0.3">
      <c r="A19" s="107"/>
      <c r="B19" s="108"/>
      <c r="C19" s="198"/>
      <c r="D19" s="198"/>
      <c r="E19" s="198"/>
      <c r="F19" s="198"/>
      <c r="G19" s="198"/>
      <c r="H19" s="198"/>
      <c r="I19" s="198"/>
      <c r="J19" s="198"/>
      <c r="K19" s="198"/>
      <c r="L19" s="198"/>
      <c r="M19" s="198"/>
      <c r="N19" s="198"/>
      <c r="O19" s="198"/>
      <c r="P19" s="198"/>
      <c r="Q19" s="198"/>
      <c r="R19" s="198"/>
      <c r="S19" s="198"/>
      <c r="T19" s="198"/>
      <c r="U19" s="198"/>
      <c r="V19" s="198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202">
        <f t="shared" si="0"/>
        <v>0</v>
      </c>
      <c r="AN19" s="202">
        <f t="shared" si="1"/>
        <v>0</v>
      </c>
      <c r="AO19" s="202">
        <f t="shared" si="2"/>
        <v>0</v>
      </c>
    </row>
    <row r="20" spans="1:41" x14ac:dyDescent="0.3">
      <c r="A20" s="107"/>
      <c r="B20" s="108"/>
      <c r="C20" s="198"/>
      <c r="D20" s="198"/>
      <c r="E20" s="198"/>
      <c r="F20" s="198"/>
      <c r="G20" s="198"/>
      <c r="H20" s="198"/>
      <c r="I20" s="207"/>
      <c r="J20" s="198"/>
      <c r="K20" s="198"/>
      <c r="L20" s="198"/>
      <c r="M20" s="198"/>
      <c r="N20" s="198"/>
      <c r="O20" s="198"/>
      <c r="P20" s="198"/>
      <c r="Q20" s="198"/>
      <c r="R20" s="198"/>
      <c r="S20" s="198"/>
      <c r="T20" s="198"/>
      <c r="U20" s="198"/>
      <c r="V20" s="198"/>
      <c r="W20" s="198"/>
      <c r="X20" s="198"/>
      <c r="Y20" s="198"/>
      <c r="Z20" s="198"/>
      <c r="AA20" s="198"/>
      <c r="AB20" s="198"/>
      <c r="AC20" s="198"/>
      <c r="AD20" s="198"/>
      <c r="AE20" s="198"/>
      <c r="AF20" s="198"/>
      <c r="AG20" s="198"/>
      <c r="AH20" s="198"/>
      <c r="AI20" s="198"/>
      <c r="AJ20" s="198"/>
      <c r="AK20" s="198"/>
      <c r="AL20" s="198"/>
      <c r="AM20" s="202">
        <f t="shared" si="0"/>
        <v>0</v>
      </c>
      <c r="AN20" s="202">
        <f t="shared" si="1"/>
        <v>0</v>
      </c>
      <c r="AO20" s="202">
        <f t="shared" si="2"/>
        <v>0</v>
      </c>
    </row>
    <row r="21" spans="1:41" s="128" customFormat="1" x14ac:dyDescent="0.3">
      <c r="A21" s="107"/>
      <c r="B21" s="108"/>
      <c r="C21" s="198"/>
      <c r="D21" s="198"/>
      <c r="E21" s="198"/>
      <c r="F21" s="198"/>
      <c r="G21" s="198"/>
      <c r="H21" s="198"/>
      <c r="I21" s="207"/>
      <c r="J21" s="198"/>
      <c r="K21" s="198"/>
      <c r="L21" s="198"/>
      <c r="M21" s="198"/>
      <c r="N21" s="198"/>
      <c r="O21" s="198"/>
      <c r="P21" s="198"/>
      <c r="Q21" s="198"/>
      <c r="R21" s="198"/>
      <c r="S21" s="198"/>
      <c r="T21" s="198"/>
      <c r="U21" s="198"/>
      <c r="V21" s="198"/>
      <c r="W21" s="198"/>
      <c r="X21" s="198"/>
      <c r="Y21" s="198"/>
      <c r="Z21" s="198"/>
      <c r="AA21" s="198"/>
      <c r="AB21" s="198"/>
      <c r="AC21" s="198"/>
      <c r="AD21" s="198"/>
      <c r="AE21" s="198"/>
      <c r="AF21" s="198"/>
      <c r="AG21" s="198"/>
      <c r="AH21" s="198"/>
      <c r="AI21" s="198"/>
      <c r="AJ21" s="198"/>
      <c r="AK21" s="198"/>
      <c r="AL21" s="198"/>
      <c r="AM21" s="202">
        <f t="shared" si="0"/>
        <v>0</v>
      </c>
      <c r="AN21" s="202">
        <f t="shared" si="1"/>
        <v>0</v>
      </c>
      <c r="AO21" s="202">
        <f t="shared" si="2"/>
        <v>0</v>
      </c>
    </row>
    <row r="22" spans="1:41" x14ac:dyDescent="0.3">
      <c r="A22" s="107"/>
      <c r="B22" s="108"/>
      <c r="C22" s="198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8"/>
      <c r="AA22" s="198"/>
      <c r="AB22" s="198"/>
      <c r="AC22" s="198"/>
      <c r="AD22" s="198"/>
      <c r="AE22" s="198"/>
      <c r="AF22" s="198"/>
      <c r="AG22" s="198"/>
      <c r="AH22" s="198"/>
      <c r="AI22" s="198"/>
      <c r="AJ22" s="198"/>
      <c r="AK22" s="198"/>
      <c r="AL22" s="198"/>
      <c r="AM22" s="202">
        <f t="shared" si="0"/>
        <v>0</v>
      </c>
      <c r="AN22" s="202">
        <f t="shared" si="1"/>
        <v>0</v>
      </c>
      <c r="AO22" s="202">
        <f t="shared" si="2"/>
        <v>0</v>
      </c>
    </row>
    <row r="23" spans="1:41" x14ac:dyDescent="0.3">
      <c r="A23" s="107"/>
      <c r="B23" s="108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8"/>
      <c r="O23" s="198"/>
      <c r="P23" s="198"/>
      <c r="Q23" s="198"/>
      <c r="R23" s="198"/>
      <c r="S23" s="198"/>
      <c r="T23" s="198"/>
      <c r="U23" s="198"/>
      <c r="V23" s="198"/>
      <c r="W23" s="198"/>
      <c r="X23" s="198"/>
      <c r="Y23" s="198"/>
      <c r="Z23" s="198"/>
      <c r="AA23" s="198"/>
      <c r="AB23" s="198"/>
      <c r="AC23" s="198"/>
      <c r="AD23" s="198"/>
      <c r="AE23" s="198"/>
      <c r="AF23" s="198"/>
      <c r="AG23" s="198"/>
      <c r="AH23" s="198"/>
      <c r="AI23" s="198"/>
      <c r="AJ23" s="198"/>
      <c r="AK23" s="198"/>
      <c r="AL23" s="198"/>
      <c r="AM23" s="202">
        <f t="shared" si="0"/>
        <v>0</v>
      </c>
      <c r="AN23" s="202">
        <f t="shared" si="1"/>
        <v>0</v>
      </c>
      <c r="AO23" s="202">
        <f t="shared" si="2"/>
        <v>0</v>
      </c>
    </row>
    <row r="24" spans="1:41" x14ac:dyDescent="0.3">
      <c r="A24" s="107"/>
      <c r="B24" s="108"/>
      <c r="C24" s="198"/>
      <c r="D24" s="198"/>
      <c r="E24" s="198"/>
      <c r="F24" s="198"/>
      <c r="G24" s="198"/>
      <c r="H24" s="198"/>
      <c r="I24" s="207"/>
      <c r="J24" s="198"/>
      <c r="K24" s="198"/>
      <c r="L24" s="198"/>
      <c r="M24" s="198"/>
      <c r="N24" s="198"/>
      <c r="O24" s="198"/>
      <c r="P24" s="198"/>
      <c r="Q24" s="198"/>
      <c r="R24" s="198"/>
      <c r="S24" s="198"/>
      <c r="T24" s="198"/>
      <c r="U24" s="198"/>
      <c r="V24" s="198"/>
      <c r="W24" s="198"/>
      <c r="X24" s="198"/>
      <c r="Y24" s="198"/>
      <c r="Z24" s="198"/>
      <c r="AA24" s="198"/>
      <c r="AB24" s="198"/>
      <c r="AC24" s="198"/>
      <c r="AD24" s="198"/>
      <c r="AE24" s="198"/>
      <c r="AF24" s="198"/>
      <c r="AG24" s="198"/>
      <c r="AH24" s="198"/>
      <c r="AI24" s="198"/>
      <c r="AJ24" s="198"/>
      <c r="AK24" s="198"/>
      <c r="AL24" s="198"/>
      <c r="AM24" s="202">
        <f t="shared" si="0"/>
        <v>0</v>
      </c>
      <c r="AN24" s="202">
        <f t="shared" si="1"/>
        <v>0</v>
      </c>
      <c r="AO24" s="202">
        <f t="shared" si="2"/>
        <v>0</v>
      </c>
    </row>
    <row r="25" spans="1:41" x14ac:dyDescent="0.3">
      <c r="A25" s="107"/>
      <c r="B25" s="108"/>
      <c r="C25" s="198"/>
      <c r="D25" s="198"/>
      <c r="E25" s="198"/>
      <c r="F25" s="198"/>
      <c r="G25" s="198"/>
      <c r="H25" s="198"/>
      <c r="I25" s="207"/>
      <c r="J25" s="198"/>
      <c r="K25" s="198"/>
      <c r="L25" s="198"/>
      <c r="M25" s="198"/>
      <c r="N25" s="198"/>
      <c r="O25" s="198"/>
      <c r="P25" s="198"/>
      <c r="Q25" s="198"/>
      <c r="R25" s="198"/>
      <c r="S25" s="198"/>
      <c r="T25" s="198"/>
      <c r="U25" s="198"/>
      <c r="V25" s="198"/>
      <c r="W25" s="198"/>
      <c r="X25" s="198"/>
      <c r="Y25" s="198"/>
      <c r="Z25" s="198"/>
      <c r="AA25" s="198"/>
      <c r="AB25" s="198"/>
      <c r="AC25" s="198"/>
      <c r="AD25" s="198"/>
      <c r="AE25" s="198"/>
      <c r="AF25" s="198"/>
      <c r="AG25" s="198"/>
      <c r="AH25" s="198"/>
      <c r="AI25" s="198"/>
      <c r="AJ25" s="198"/>
      <c r="AK25" s="198"/>
      <c r="AL25" s="198"/>
      <c r="AM25" s="202">
        <f t="shared" si="0"/>
        <v>0</v>
      </c>
      <c r="AN25" s="202">
        <f t="shared" si="1"/>
        <v>0</v>
      </c>
      <c r="AO25" s="202">
        <f t="shared" si="2"/>
        <v>0</v>
      </c>
    </row>
    <row r="26" spans="1:41" x14ac:dyDescent="0.3">
      <c r="A26" s="107"/>
      <c r="B26" s="108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8"/>
      <c r="O26" s="198"/>
      <c r="P26" s="198"/>
      <c r="Q26" s="198"/>
      <c r="R26" s="198"/>
      <c r="S26" s="198"/>
      <c r="T26" s="198"/>
      <c r="U26" s="198"/>
      <c r="V26" s="198"/>
      <c r="W26" s="198"/>
      <c r="X26" s="198"/>
      <c r="Y26" s="198"/>
      <c r="Z26" s="198"/>
      <c r="AA26" s="198"/>
      <c r="AB26" s="198"/>
      <c r="AC26" s="198"/>
      <c r="AD26" s="198"/>
      <c r="AE26" s="198"/>
      <c r="AF26" s="198"/>
      <c r="AG26" s="198"/>
      <c r="AH26" s="198"/>
      <c r="AI26" s="198"/>
      <c r="AJ26" s="198"/>
      <c r="AK26" s="198"/>
      <c r="AL26" s="198"/>
      <c r="AM26" s="202">
        <f t="shared" si="0"/>
        <v>0</v>
      </c>
      <c r="AN26" s="202">
        <f t="shared" si="1"/>
        <v>0</v>
      </c>
      <c r="AO26" s="202">
        <f t="shared" si="2"/>
        <v>0</v>
      </c>
    </row>
    <row r="27" spans="1:41" x14ac:dyDescent="0.3">
      <c r="A27" s="107"/>
      <c r="B27" s="108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8"/>
      <c r="AA27" s="198"/>
      <c r="AB27" s="198"/>
      <c r="AC27" s="198"/>
      <c r="AD27" s="198"/>
      <c r="AE27" s="198"/>
      <c r="AF27" s="198"/>
      <c r="AG27" s="198"/>
      <c r="AH27" s="198"/>
      <c r="AI27" s="198"/>
      <c r="AJ27" s="198"/>
      <c r="AK27" s="198"/>
      <c r="AL27" s="198"/>
      <c r="AM27" s="202">
        <f t="shared" si="0"/>
        <v>0</v>
      </c>
      <c r="AN27" s="202">
        <f t="shared" si="1"/>
        <v>0</v>
      </c>
      <c r="AO27" s="202">
        <f t="shared" si="2"/>
        <v>0</v>
      </c>
    </row>
    <row r="28" spans="1:41" x14ac:dyDescent="0.3">
      <c r="A28" s="107"/>
      <c r="B28" s="109"/>
      <c r="C28" s="198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198"/>
      <c r="P28" s="198"/>
      <c r="Q28" s="198"/>
      <c r="R28" s="198"/>
      <c r="S28" s="198"/>
      <c r="T28" s="198"/>
      <c r="U28" s="198"/>
      <c r="V28" s="198"/>
      <c r="W28" s="198"/>
      <c r="X28" s="198"/>
      <c r="Y28" s="198"/>
      <c r="Z28" s="198"/>
      <c r="AA28" s="198"/>
      <c r="AB28" s="198"/>
      <c r="AC28" s="198"/>
      <c r="AD28" s="198"/>
      <c r="AE28" s="198"/>
      <c r="AF28" s="198"/>
      <c r="AG28" s="198"/>
      <c r="AH28" s="198"/>
      <c r="AI28" s="198"/>
      <c r="AJ28" s="198"/>
      <c r="AK28" s="198"/>
      <c r="AL28" s="198"/>
      <c r="AM28" s="202">
        <f t="shared" si="0"/>
        <v>0</v>
      </c>
      <c r="AN28" s="202">
        <f t="shared" si="1"/>
        <v>0</v>
      </c>
      <c r="AO28" s="202">
        <f t="shared" si="2"/>
        <v>0</v>
      </c>
    </row>
    <row r="29" spans="1:41" x14ac:dyDescent="0.3">
      <c r="A29" s="107"/>
      <c r="B29" s="108"/>
      <c r="C29" s="198"/>
      <c r="D29" s="198"/>
      <c r="E29" s="198"/>
      <c r="F29" s="198"/>
      <c r="G29" s="198"/>
      <c r="H29" s="198"/>
      <c r="I29" s="207"/>
      <c r="J29" s="198"/>
      <c r="K29" s="198"/>
      <c r="L29" s="198"/>
      <c r="M29" s="198"/>
      <c r="N29" s="198"/>
      <c r="O29" s="198"/>
      <c r="P29" s="198"/>
      <c r="Q29" s="198"/>
      <c r="R29" s="198"/>
      <c r="S29" s="198"/>
      <c r="T29" s="198"/>
      <c r="U29" s="198"/>
      <c r="V29" s="198"/>
      <c r="W29" s="198"/>
      <c r="X29" s="198"/>
      <c r="Y29" s="198"/>
      <c r="Z29" s="198"/>
      <c r="AA29" s="198"/>
      <c r="AB29" s="198"/>
      <c r="AC29" s="198"/>
      <c r="AD29" s="198"/>
      <c r="AE29" s="198"/>
      <c r="AF29" s="198"/>
      <c r="AG29" s="198"/>
      <c r="AH29" s="198"/>
      <c r="AI29" s="198"/>
      <c r="AJ29" s="198"/>
      <c r="AK29" s="198"/>
      <c r="AL29" s="198"/>
      <c r="AM29" s="202">
        <f t="shared" si="0"/>
        <v>0</v>
      </c>
      <c r="AN29" s="202">
        <f t="shared" si="1"/>
        <v>0</v>
      </c>
      <c r="AO29" s="202">
        <f t="shared" si="2"/>
        <v>0</v>
      </c>
    </row>
    <row r="30" spans="1:41" x14ac:dyDescent="0.3">
      <c r="A30" s="107"/>
      <c r="B30" s="108"/>
      <c r="C30" s="198"/>
      <c r="D30" s="198"/>
      <c r="E30" s="198"/>
      <c r="F30" s="198"/>
      <c r="G30" s="198"/>
      <c r="H30" s="198"/>
      <c r="I30" s="207"/>
      <c r="J30" s="198"/>
      <c r="K30" s="198"/>
      <c r="L30" s="198"/>
      <c r="M30" s="198"/>
      <c r="N30" s="198"/>
      <c r="O30" s="198"/>
      <c r="P30" s="198"/>
      <c r="Q30" s="198"/>
      <c r="R30" s="198"/>
      <c r="S30" s="198"/>
      <c r="T30" s="198"/>
      <c r="U30" s="198"/>
      <c r="V30" s="198"/>
      <c r="W30" s="198"/>
      <c r="X30" s="198"/>
      <c r="Y30" s="198"/>
      <c r="Z30" s="198"/>
      <c r="AA30" s="198"/>
      <c r="AB30" s="198"/>
      <c r="AC30" s="198"/>
      <c r="AD30" s="198"/>
      <c r="AE30" s="198"/>
      <c r="AF30" s="198"/>
      <c r="AG30" s="198"/>
      <c r="AH30" s="198"/>
      <c r="AI30" s="198"/>
      <c r="AJ30" s="198"/>
      <c r="AK30" s="198"/>
      <c r="AL30" s="198"/>
      <c r="AM30" s="202">
        <f t="shared" si="0"/>
        <v>0</v>
      </c>
      <c r="AN30" s="202">
        <f t="shared" si="1"/>
        <v>0</v>
      </c>
      <c r="AO30" s="202">
        <f t="shared" si="2"/>
        <v>0</v>
      </c>
    </row>
    <row r="31" spans="1:41" x14ac:dyDescent="0.3">
      <c r="A31" s="107"/>
      <c r="B31" s="108"/>
      <c r="C31" s="198"/>
      <c r="D31" s="198"/>
      <c r="E31" s="198"/>
      <c r="F31" s="198"/>
      <c r="G31" s="198"/>
      <c r="H31" s="198"/>
      <c r="I31" s="207"/>
      <c r="J31" s="198"/>
      <c r="K31" s="198"/>
      <c r="L31" s="198"/>
      <c r="M31" s="198"/>
      <c r="N31" s="198"/>
      <c r="O31" s="198"/>
      <c r="P31" s="198"/>
      <c r="Q31" s="198"/>
      <c r="R31" s="198"/>
      <c r="S31" s="198"/>
      <c r="T31" s="198"/>
      <c r="U31" s="198"/>
      <c r="V31" s="198"/>
      <c r="W31" s="198"/>
      <c r="X31" s="198"/>
      <c r="Y31" s="198"/>
      <c r="Z31" s="198"/>
      <c r="AA31" s="198"/>
      <c r="AB31" s="198"/>
      <c r="AC31" s="198"/>
      <c r="AD31" s="198"/>
      <c r="AE31" s="198"/>
      <c r="AF31" s="198"/>
      <c r="AG31" s="198"/>
      <c r="AH31" s="198"/>
      <c r="AI31" s="198"/>
      <c r="AJ31" s="198"/>
      <c r="AK31" s="198"/>
      <c r="AL31" s="198"/>
      <c r="AM31" s="202">
        <f t="shared" si="0"/>
        <v>0</v>
      </c>
      <c r="AN31" s="202">
        <f t="shared" si="1"/>
        <v>0</v>
      </c>
      <c r="AO31" s="202">
        <f t="shared" si="2"/>
        <v>0</v>
      </c>
    </row>
    <row r="32" spans="1:41" x14ac:dyDescent="0.3">
      <c r="A32" s="107"/>
      <c r="B32" s="108"/>
      <c r="C32" s="198"/>
      <c r="D32" s="198"/>
      <c r="E32" s="198"/>
      <c r="F32" s="198"/>
      <c r="G32" s="198"/>
      <c r="H32" s="198"/>
      <c r="I32" s="207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8"/>
      <c r="AA32" s="198"/>
      <c r="AB32" s="198"/>
      <c r="AC32" s="198"/>
      <c r="AD32" s="198"/>
      <c r="AE32" s="198"/>
      <c r="AF32" s="198"/>
      <c r="AG32" s="198"/>
      <c r="AH32" s="198"/>
      <c r="AI32" s="198"/>
      <c r="AJ32" s="198"/>
      <c r="AK32" s="198"/>
      <c r="AL32" s="198"/>
      <c r="AM32" s="202">
        <f t="shared" si="0"/>
        <v>0</v>
      </c>
      <c r="AN32" s="202">
        <f t="shared" si="1"/>
        <v>0</v>
      </c>
      <c r="AO32" s="202">
        <f t="shared" si="2"/>
        <v>0</v>
      </c>
    </row>
    <row r="33" spans="1:41" x14ac:dyDescent="0.3">
      <c r="A33" s="107"/>
      <c r="B33" s="108"/>
      <c r="C33" s="198"/>
      <c r="D33" s="198"/>
      <c r="E33" s="198"/>
      <c r="F33" s="198"/>
      <c r="G33" s="198"/>
      <c r="H33" s="198"/>
      <c r="I33" s="207"/>
      <c r="J33" s="198"/>
      <c r="K33" s="198"/>
      <c r="L33" s="198"/>
      <c r="M33" s="198"/>
      <c r="N33" s="198"/>
      <c r="O33" s="198"/>
      <c r="P33" s="198"/>
      <c r="Q33" s="198"/>
      <c r="R33" s="198"/>
      <c r="S33" s="198"/>
      <c r="T33" s="198"/>
      <c r="U33" s="198"/>
      <c r="V33" s="198"/>
      <c r="W33" s="198"/>
      <c r="X33" s="198"/>
      <c r="Y33" s="198"/>
      <c r="Z33" s="198"/>
      <c r="AA33" s="198"/>
      <c r="AB33" s="198"/>
      <c r="AC33" s="198"/>
      <c r="AD33" s="198"/>
      <c r="AE33" s="198"/>
      <c r="AF33" s="198"/>
      <c r="AG33" s="198"/>
      <c r="AH33" s="198"/>
      <c r="AI33" s="198"/>
      <c r="AJ33" s="198"/>
      <c r="AK33" s="198"/>
      <c r="AL33" s="198"/>
      <c r="AM33" s="202">
        <f t="shared" si="0"/>
        <v>0</v>
      </c>
      <c r="AN33" s="202">
        <f t="shared" si="1"/>
        <v>0</v>
      </c>
      <c r="AO33" s="202">
        <f t="shared" si="2"/>
        <v>0</v>
      </c>
    </row>
    <row r="34" spans="1:41" x14ac:dyDescent="0.3">
      <c r="A34" s="107"/>
      <c r="B34" s="108"/>
      <c r="C34" s="198"/>
      <c r="D34" s="198"/>
      <c r="E34" s="198"/>
      <c r="F34" s="198"/>
      <c r="G34" s="198"/>
      <c r="H34" s="198"/>
      <c r="I34" s="207"/>
      <c r="J34" s="198"/>
      <c r="K34" s="198"/>
      <c r="L34" s="198"/>
      <c r="M34" s="198"/>
      <c r="N34" s="198"/>
      <c r="O34" s="198"/>
      <c r="P34" s="198"/>
      <c r="Q34" s="198"/>
      <c r="R34" s="198"/>
      <c r="S34" s="198"/>
      <c r="T34" s="198"/>
      <c r="U34" s="198"/>
      <c r="V34" s="198"/>
      <c r="W34" s="198"/>
      <c r="X34" s="198"/>
      <c r="Y34" s="198"/>
      <c r="Z34" s="198"/>
      <c r="AA34" s="198"/>
      <c r="AB34" s="198"/>
      <c r="AC34" s="198"/>
      <c r="AD34" s="198"/>
      <c r="AE34" s="198"/>
      <c r="AF34" s="198"/>
      <c r="AG34" s="198"/>
      <c r="AH34" s="198"/>
      <c r="AI34" s="198"/>
      <c r="AJ34" s="198"/>
      <c r="AK34" s="198"/>
      <c r="AL34" s="198"/>
      <c r="AM34" s="202">
        <f t="shared" si="0"/>
        <v>0</v>
      </c>
      <c r="AN34" s="202">
        <f t="shared" si="1"/>
        <v>0</v>
      </c>
      <c r="AO34" s="202">
        <f t="shared" si="2"/>
        <v>0</v>
      </c>
    </row>
    <row r="35" spans="1:41" x14ac:dyDescent="0.3">
      <c r="A35" s="107"/>
      <c r="B35" s="108"/>
      <c r="C35" s="198"/>
      <c r="D35" s="198"/>
      <c r="E35" s="198"/>
      <c r="F35" s="198"/>
      <c r="G35" s="198"/>
      <c r="H35" s="198"/>
      <c r="I35" s="207"/>
      <c r="J35" s="198"/>
      <c r="K35" s="198"/>
      <c r="L35" s="198"/>
      <c r="M35" s="198"/>
      <c r="N35" s="198"/>
      <c r="O35" s="198"/>
      <c r="P35" s="198"/>
      <c r="Q35" s="198"/>
      <c r="R35" s="198"/>
      <c r="S35" s="198"/>
      <c r="T35" s="198"/>
      <c r="U35" s="198"/>
      <c r="V35" s="198"/>
      <c r="W35" s="198"/>
      <c r="X35" s="198"/>
      <c r="Y35" s="198"/>
      <c r="Z35" s="198"/>
      <c r="AA35" s="198"/>
      <c r="AB35" s="198"/>
      <c r="AC35" s="198"/>
      <c r="AD35" s="198"/>
      <c r="AE35" s="198"/>
      <c r="AF35" s="198"/>
      <c r="AG35" s="198"/>
      <c r="AH35" s="198"/>
      <c r="AI35" s="198"/>
      <c r="AJ35" s="198"/>
      <c r="AK35" s="198"/>
      <c r="AL35" s="198"/>
      <c r="AM35" s="202">
        <f t="shared" si="0"/>
        <v>0</v>
      </c>
      <c r="AN35" s="202">
        <f t="shared" si="1"/>
        <v>0</v>
      </c>
      <c r="AO35" s="202">
        <f t="shared" si="2"/>
        <v>0</v>
      </c>
    </row>
    <row r="36" spans="1:41" x14ac:dyDescent="0.3">
      <c r="A36" s="107"/>
      <c r="B36" s="109"/>
      <c r="C36" s="198"/>
      <c r="D36" s="198"/>
      <c r="E36" s="198"/>
      <c r="F36" s="198"/>
      <c r="G36" s="198"/>
      <c r="H36" s="198"/>
      <c r="I36" s="207"/>
      <c r="J36" s="198"/>
      <c r="K36" s="198"/>
      <c r="L36" s="198"/>
      <c r="M36" s="198"/>
      <c r="N36" s="198"/>
      <c r="O36" s="198"/>
      <c r="P36" s="198"/>
      <c r="Q36" s="198"/>
      <c r="R36" s="198"/>
      <c r="S36" s="198"/>
      <c r="T36" s="198"/>
      <c r="U36" s="198"/>
      <c r="V36" s="198"/>
      <c r="W36" s="198"/>
      <c r="X36" s="198"/>
      <c r="Y36" s="198"/>
      <c r="Z36" s="198"/>
      <c r="AA36" s="198"/>
      <c r="AB36" s="198"/>
      <c r="AC36" s="198"/>
      <c r="AD36" s="198"/>
      <c r="AE36" s="198"/>
      <c r="AF36" s="198"/>
      <c r="AG36" s="198"/>
      <c r="AH36" s="198"/>
      <c r="AI36" s="198"/>
      <c r="AJ36" s="198"/>
      <c r="AK36" s="198"/>
      <c r="AL36" s="198"/>
      <c r="AM36" s="202">
        <f t="shared" si="0"/>
        <v>0</v>
      </c>
      <c r="AN36" s="202">
        <f t="shared" si="1"/>
        <v>0</v>
      </c>
      <c r="AO36" s="202">
        <f t="shared" si="2"/>
        <v>0</v>
      </c>
    </row>
    <row r="37" spans="1:41" x14ac:dyDescent="0.3">
      <c r="A37" s="107"/>
      <c r="B37" s="108"/>
      <c r="C37" s="198"/>
      <c r="D37" s="198"/>
      <c r="E37" s="198"/>
      <c r="F37" s="198"/>
      <c r="G37" s="198"/>
      <c r="H37" s="198"/>
      <c r="I37" s="207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8"/>
      <c r="AA37" s="198"/>
      <c r="AB37" s="198"/>
      <c r="AC37" s="198"/>
      <c r="AD37" s="198"/>
      <c r="AE37" s="198"/>
      <c r="AF37" s="198"/>
      <c r="AG37" s="198"/>
      <c r="AH37" s="198"/>
      <c r="AI37" s="198"/>
      <c r="AJ37" s="198"/>
      <c r="AK37" s="198"/>
      <c r="AL37" s="198"/>
      <c r="AM37" s="202">
        <f t="shared" si="0"/>
        <v>0</v>
      </c>
      <c r="AN37" s="202">
        <f t="shared" si="1"/>
        <v>0</v>
      </c>
      <c r="AO37" s="202">
        <f t="shared" si="2"/>
        <v>0</v>
      </c>
    </row>
    <row r="38" spans="1:41" x14ac:dyDescent="0.3">
      <c r="A38" s="107"/>
      <c r="B38" s="108"/>
      <c r="C38" s="198"/>
      <c r="D38" s="198"/>
      <c r="E38" s="198"/>
      <c r="F38" s="198"/>
      <c r="G38" s="198"/>
      <c r="H38" s="198"/>
      <c r="I38" s="207"/>
      <c r="J38" s="198"/>
      <c r="K38" s="198"/>
      <c r="L38" s="198"/>
      <c r="M38" s="198"/>
      <c r="N38" s="198"/>
      <c r="O38" s="198"/>
      <c r="P38" s="198"/>
      <c r="Q38" s="198"/>
      <c r="R38" s="198"/>
      <c r="S38" s="198"/>
      <c r="T38" s="198"/>
      <c r="U38" s="198"/>
      <c r="V38" s="198"/>
      <c r="W38" s="198"/>
      <c r="X38" s="198"/>
      <c r="Y38" s="198"/>
      <c r="Z38" s="198"/>
      <c r="AA38" s="198"/>
      <c r="AB38" s="198"/>
      <c r="AC38" s="198"/>
      <c r="AD38" s="198"/>
      <c r="AE38" s="198"/>
      <c r="AF38" s="198"/>
      <c r="AG38" s="198"/>
      <c r="AH38" s="198"/>
      <c r="AI38" s="198"/>
      <c r="AJ38" s="198"/>
      <c r="AK38" s="198"/>
      <c r="AL38" s="198"/>
      <c r="AM38" s="202">
        <f t="shared" si="0"/>
        <v>0</v>
      </c>
      <c r="AN38" s="202">
        <f t="shared" si="1"/>
        <v>0</v>
      </c>
      <c r="AO38" s="202">
        <f t="shared" si="2"/>
        <v>0</v>
      </c>
    </row>
    <row r="39" spans="1:41" x14ac:dyDescent="0.3">
      <c r="A39" s="107"/>
      <c r="B39" s="108"/>
      <c r="C39" s="198"/>
      <c r="D39" s="198"/>
      <c r="E39" s="198"/>
      <c r="F39" s="198"/>
      <c r="G39" s="198"/>
      <c r="H39" s="198"/>
      <c r="I39" s="207"/>
      <c r="J39" s="198"/>
      <c r="K39" s="198"/>
      <c r="L39" s="198"/>
      <c r="M39" s="198"/>
      <c r="N39" s="198"/>
      <c r="O39" s="198"/>
      <c r="P39" s="198"/>
      <c r="Q39" s="198"/>
      <c r="R39" s="198"/>
      <c r="S39" s="198"/>
      <c r="T39" s="198"/>
      <c r="U39" s="198"/>
      <c r="V39" s="198"/>
      <c r="W39" s="198"/>
      <c r="X39" s="198"/>
      <c r="Y39" s="198"/>
      <c r="Z39" s="198"/>
      <c r="AA39" s="198"/>
      <c r="AB39" s="198"/>
      <c r="AC39" s="198"/>
      <c r="AD39" s="198"/>
      <c r="AE39" s="198"/>
      <c r="AF39" s="198"/>
      <c r="AG39" s="198"/>
      <c r="AH39" s="198"/>
      <c r="AI39" s="198"/>
      <c r="AJ39" s="198"/>
      <c r="AK39" s="198"/>
      <c r="AL39" s="198"/>
      <c r="AM39" s="202">
        <f t="shared" si="0"/>
        <v>0</v>
      </c>
      <c r="AN39" s="202">
        <f t="shared" si="1"/>
        <v>0</v>
      </c>
      <c r="AO39" s="202">
        <f t="shared" si="2"/>
        <v>0</v>
      </c>
    </row>
    <row r="40" spans="1:41" x14ac:dyDescent="0.3">
      <c r="A40" s="107"/>
      <c r="B40" s="108"/>
      <c r="C40" s="198"/>
      <c r="D40" s="198"/>
      <c r="E40" s="198"/>
      <c r="F40" s="198"/>
      <c r="G40" s="198"/>
      <c r="H40" s="198"/>
      <c r="I40" s="207"/>
      <c r="J40" s="198"/>
      <c r="K40" s="198"/>
      <c r="L40" s="198"/>
      <c r="M40" s="198"/>
      <c r="N40" s="198"/>
      <c r="O40" s="198"/>
      <c r="P40" s="198"/>
      <c r="Q40" s="198"/>
      <c r="R40" s="198"/>
      <c r="S40" s="198"/>
      <c r="T40" s="198"/>
      <c r="U40" s="198"/>
      <c r="V40" s="198"/>
      <c r="W40" s="198"/>
      <c r="X40" s="198"/>
      <c r="Y40" s="198"/>
      <c r="Z40" s="198"/>
      <c r="AA40" s="198"/>
      <c r="AB40" s="198"/>
      <c r="AC40" s="198"/>
      <c r="AD40" s="198"/>
      <c r="AE40" s="198"/>
      <c r="AF40" s="198"/>
      <c r="AG40" s="198"/>
      <c r="AH40" s="198"/>
      <c r="AI40" s="198"/>
      <c r="AJ40" s="198"/>
      <c r="AK40" s="198"/>
      <c r="AL40" s="198"/>
      <c r="AM40" s="202">
        <f t="shared" si="0"/>
        <v>0</v>
      </c>
      <c r="AN40" s="202">
        <f t="shared" si="1"/>
        <v>0</v>
      </c>
      <c r="AO40" s="202">
        <f t="shared" si="2"/>
        <v>0</v>
      </c>
    </row>
    <row r="41" spans="1:41" x14ac:dyDescent="0.3">
      <c r="A41" s="107"/>
      <c r="B41" s="108"/>
      <c r="C41" s="198"/>
      <c r="D41" s="198"/>
      <c r="E41" s="198"/>
      <c r="F41" s="198"/>
      <c r="G41" s="198"/>
      <c r="H41" s="198"/>
      <c r="I41" s="207"/>
      <c r="J41" s="198"/>
      <c r="K41" s="198"/>
      <c r="L41" s="198"/>
      <c r="M41" s="198"/>
      <c r="N41" s="198"/>
      <c r="O41" s="198"/>
      <c r="P41" s="198"/>
      <c r="Q41" s="198"/>
      <c r="R41" s="198"/>
      <c r="S41" s="198"/>
      <c r="T41" s="198"/>
      <c r="U41" s="198"/>
      <c r="V41" s="198"/>
      <c r="W41" s="198"/>
      <c r="X41" s="198"/>
      <c r="Y41" s="198"/>
      <c r="Z41" s="198"/>
      <c r="AA41" s="198"/>
      <c r="AB41" s="198"/>
      <c r="AC41" s="198"/>
      <c r="AD41" s="198"/>
      <c r="AE41" s="198"/>
      <c r="AF41" s="198"/>
      <c r="AG41" s="198"/>
      <c r="AH41" s="198"/>
      <c r="AI41" s="198"/>
      <c r="AJ41" s="198"/>
      <c r="AK41" s="198"/>
      <c r="AL41" s="198"/>
      <c r="AM41" s="202">
        <f t="shared" si="0"/>
        <v>0</v>
      </c>
      <c r="AN41" s="202">
        <f t="shared" si="1"/>
        <v>0</v>
      </c>
      <c r="AO41" s="202">
        <f t="shared" si="2"/>
        <v>0</v>
      </c>
    </row>
    <row r="42" spans="1:41" x14ac:dyDescent="0.3">
      <c r="A42" s="107"/>
      <c r="B42" s="108"/>
      <c r="C42" s="198"/>
      <c r="D42" s="198"/>
      <c r="E42" s="198"/>
      <c r="F42" s="198"/>
      <c r="G42" s="198"/>
      <c r="H42" s="198"/>
      <c r="I42" s="208"/>
      <c r="J42" s="198"/>
      <c r="K42" s="198"/>
      <c r="L42" s="198"/>
      <c r="M42" s="198"/>
      <c r="N42" s="198"/>
      <c r="O42" s="198"/>
      <c r="P42" s="198"/>
      <c r="Q42" s="198"/>
      <c r="R42" s="198"/>
      <c r="S42" s="198"/>
      <c r="T42" s="198"/>
      <c r="U42" s="198"/>
      <c r="V42" s="198"/>
      <c r="W42" s="198"/>
      <c r="X42" s="198"/>
      <c r="Y42" s="198"/>
      <c r="Z42" s="198"/>
      <c r="AA42" s="198"/>
      <c r="AB42" s="198"/>
      <c r="AC42" s="198"/>
      <c r="AD42" s="198"/>
      <c r="AE42" s="198"/>
      <c r="AF42" s="198"/>
      <c r="AG42" s="198"/>
      <c r="AH42" s="198"/>
      <c r="AI42" s="198"/>
      <c r="AJ42" s="198"/>
      <c r="AK42" s="198"/>
      <c r="AL42" s="198"/>
      <c r="AM42" s="202">
        <f>C42+F42+I42+L41+O42+R42+U42+X42+AA42+AD42+AG42+AJ42</f>
        <v>0</v>
      </c>
      <c r="AN42" s="202">
        <f t="shared" si="1"/>
        <v>0</v>
      </c>
      <c r="AO42" s="202">
        <f t="shared" si="2"/>
        <v>0</v>
      </c>
    </row>
    <row r="43" spans="1:41" x14ac:dyDescent="0.3">
      <c r="A43" s="107"/>
      <c r="B43" s="108"/>
      <c r="C43" s="198"/>
      <c r="D43" s="198"/>
      <c r="E43" s="198"/>
      <c r="F43" s="198"/>
      <c r="G43" s="198"/>
      <c r="H43" s="198"/>
      <c r="I43" s="198"/>
      <c r="J43" s="198"/>
      <c r="K43" s="198"/>
      <c r="L43" s="198"/>
      <c r="M43" s="198"/>
      <c r="N43" s="198"/>
      <c r="O43" s="198"/>
      <c r="P43" s="198"/>
      <c r="Q43" s="198"/>
      <c r="R43" s="198"/>
      <c r="S43" s="198"/>
      <c r="T43" s="198"/>
      <c r="U43" s="198"/>
      <c r="V43" s="198"/>
      <c r="W43" s="198"/>
      <c r="X43" s="198"/>
      <c r="Y43" s="198"/>
      <c r="Z43" s="198"/>
      <c r="AA43" s="198"/>
      <c r="AB43" s="198"/>
      <c r="AC43" s="198"/>
      <c r="AD43" s="198"/>
      <c r="AE43" s="198"/>
      <c r="AF43" s="198"/>
      <c r="AG43" s="198"/>
      <c r="AH43" s="198"/>
      <c r="AI43" s="198"/>
      <c r="AJ43" s="198"/>
      <c r="AK43" s="198"/>
      <c r="AL43" s="198"/>
      <c r="AM43" s="202">
        <f>C43+F43+I43+L42+O43+R43+U43+X43+AA43+AD43+AG43+AJ43</f>
        <v>0</v>
      </c>
      <c r="AN43" s="202">
        <f t="shared" si="1"/>
        <v>0</v>
      </c>
      <c r="AO43" s="202">
        <f t="shared" si="2"/>
        <v>0</v>
      </c>
    </row>
    <row r="44" spans="1:41" x14ac:dyDescent="0.3">
      <c r="A44" s="107"/>
      <c r="B44" s="108"/>
      <c r="C44" s="198"/>
      <c r="D44" s="198"/>
      <c r="E44" s="198"/>
      <c r="F44" s="198"/>
      <c r="G44" s="198"/>
      <c r="H44" s="198"/>
      <c r="I44" s="198"/>
      <c r="J44" s="198"/>
      <c r="K44" s="198"/>
      <c r="M44" s="198"/>
      <c r="N44" s="198"/>
      <c r="O44" s="198"/>
      <c r="P44" s="198"/>
      <c r="Q44" s="198"/>
      <c r="R44" s="198"/>
      <c r="S44" s="198"/>
      <c r="T44" s="198"/>
      <c r="U44" s="198"/>
      <c r="V44" s="198"/>
      <c r="W44" s="198"/>
      <c r="X44" s="198"/>
      <c r="Y44" s="198"/>
      <c r="Z44" s="198"/>
      <c r="AA44" s="198"/>
      <c r="AB44" s="198"/>
      <c r="AC44" s="198"/>
      <c r="AD44" s="198"/>
      <c r="AE44" s="198"/>
      <c r="AF44" s="198"/>
      <c r="AG44" s="198"/>
      <c r="AH44" s="198"/>
      <c r="AI44" s="198"/>
      <c r="AJ44" s="198"/>
      <c r="AK44" s="198"/>
      <c r="AL44" s="198"/>
      <c r="AM44" s="202">
        <f>C44+F44+I44+L43+O44+R44+U44+X44+AA44+AD44+AG44+AJ44</f>
        <v>0</v>
      </c>
      <c r="AN44" s="202">
        <f t="shared" si="1"/>
        <v>0</v>
      </c>
      <c r="AO44" s="202">
        <f t="shared" si="2"/>
        <v>0</v>
      </c>
    </row>
    <row r="45" spans="1:41" x14ac:dyDescent="0.3">
      <c r="A45" s="107"/>
      <c r="B45" s="108"/>
      <c r="C45" s="198"/>
      <c r="D45" s="198"/>
      <c r="E45" s="198"/>
      <c r="F45" s="198"/>
      <c r="G45" s="198"/>
      <c r="H45" s="198"/>
      <c r="I45" s="208"/>
      <c r="J45" s="198"/>
      <c r="K45" s="198"/>
      <c r="L45" s="198"/>
      <c r="M45" s="198"/>
      <c r="N45" s="198"/>
      <c r="O45" s="198"/>
      <c r="P45" s="198"/>
      <c r="Q45" s="198"/>
      <c r="R45" s="198"/>
      <c r="S45" s="198"/>
      <c r="T45" s="198"/>
      <c r="U45" s="198"/>
      <c r="V45" s="198"/>
      <c r="W45" s="198"/>
      <c r="X45" s="198"/>
      <c r="Y45" s="198"/>
      <c r="Z45" s="198"/>
      <c r="AA45" s="198"/>
      <c r="AB45" s="198"/>
      <c r="AC45" s="198"/>
      <c r="AD45" s="198"/>
      <c r="AE45" s="198"/>
      <c r="AF45" s="198"/>
      <c r="AG45" s="198"/>
      <c r="AH45" s="198"/>
      <c r="AI45" s="198"/>
      <c r="AJ45" s="198"/>
      <c r="AK45" s="198"/>
      <c r="AL45" s="198"/>
      <c r="AM45" s="202">
        <f t="shared" si="0"/>
        <v>0</v>
      </c>
      <c r="AN45" s="202">
        <f t="shared" si="1"/>
        <v>0</v>
      </c>
      <c r="AO45" s="202">
        <f t="shared" si="2"/>
        <v>0</v>
      </c>
    </row>
    <row r="46" spans="1:41" x14ac:dyDescent="0.3">
      <c r="A46" s="107"/>
      <c r="B46" s="108"/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8"/>
      <c r="Q46" s="198"/>
      <c r="R46" s="198"/>
      <c r="S46" s="198"/>
      <c r="T46" s="198"/>
      <c r="U46" s="198"/>
      <c r="V46" s="198"/>
      <c r="W46" s="198"/>
      <c r="X46" s="198"/>
      <c r="Y46" s="198"/>
      <c r="Z46" s="198"/>
      <c r="AA46" s="198"/>
      <c r="AB46" s="198"/>
      <c r="AC46" s="198"/>
      <c r="AD46" s="198"/>
      <c r="AE46" s="198"/>
      <c r="AF46" s="198"/>
      <c r="AG46" s="198"/>
      <c r="AH46" s="198"/>
      <c r="AI46" s="198"/>
      <c r="AJ46" s="198"/>
      <c r="AK46" s="198"/>
      <c r="AL46" s="198"/>
      <c r="AM46" s="202">
        <f t="shared" si="0"/>
        <v>0</v>
      </c>
      <c r="AN46" s="202">
        <f t="shared" si="1"/>
        <v>0</v>
      </c>
      <c r="AO46" s="202">
        <f t="shared" si="2"/>
        <v>0</v>
      </c>
    </row>
    <row r="47" spans="1:41" x14ac:dyDescent="0.3">
      <c r="A47" s="107"/>
      <c r="B47" s="108"/>
      <c r="C47" s="198"/>
      <c r="D47" s="198"/>
      <c r="E47" s="198"/>
      <c r="F47" s="198"/>
      <c r="G47" s="198"/>
      <c r="H47" s="198"/>
      <c r="I47" s="198"/>
      <c r="J47" s="198"/>
      <c r="K47" s="198"/>
      <c r="L47" s="198"/>
      <c r="M47" s="198"/>
      <c r="N47" s="198"/>
      <c r="O47" s="198"/>
      <c r="P47" s="198"/>
      <c r="Q47" s="198"/>
      <c r="R47" s="198"/>
      <c r="S47" s="198"/>
      <c r="T47" s="198"/>
      <c r="U47" s="198"/>
      <c r="V47" s="198"/>
      <c r="W47" s="198"/>
      <c r="X47" s="198"/>
      <c r="Y47" s="198"/>
      <c r="Z47" s="198"/>
      <c r="AA47" s="198"/>
      <c r="AB47" s="198"/>
      <c r="AC47" s="198"/>
      <c r="AD47" s="198"/>
      <c r="AE47" s="198"/>
      <c r="AF47" s="198"/>
      <c r="AG47" s="198"/>
      <c r="AH47" s="198"/>
      <c r="AI47" s="198"/>
      <c r="AJ47" s="198"/>
      <c r="AK47" s="198"/>
      <c r="AL47" s="198"/>
      <c r="AM47" s="202">
        <f t="shared" si="0"/>
        <v>0</v>
      </c>
      <c r="AN47" s="202">
        <f t="shared" si="1"/>
        <v>0</v>
      </c>
      <c r="AO47" s="202">
        <f t="shared" si="2"/>
        <v>0</v>
      </c>
    </row>
    <row r="48" spans="1:41" x14ac:dyDescent="0.3">
      <c r="A48" s="107"/>
      <c r="B48" s="108"/>
      <c r="C48" s="198"/>
      <c r="D48" s="198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198"/>
      <c r="P48" s="198"/>
      <c r="Q48" s="198"/>
      <c r="R48" s="198"/>
      <c r="S48" s="198"/>
      <c r="T48" s="198"/>
      <c r="U48" s="198"/>
      <c r="V48" s="198"/>
      <c r="W48" s="198"/>
      <c r="X48" s="198"/>
      <c r="Y48" s="198"/>
      <c r="Z48" s="198"/>
      <c r="AA48" s="198"/>
      <c r="AB48" s="198"/>
      <c r="AC48" s="198"/>
      <c r="AD48" s="198"/>
      <c r="AE48" s="198"/>
      <c r="AF48" s="198"/>
      <c r="AG48" s="198"/>
      <c r="AH48" s="198"/>
      <c r="AI48" s="198"/>
      <c r="AJ48" s="198"/>
      <c r="AK48" s="198"/>
      <c r="AL48" s="198"/>
      <c r="AM48" s="202">
        <f t="shared" si="0"/>
        <v>0</v>
      </c>
      <c r="AN48" s="202">
        <f t="shared" si="1"/>
        <v>0</v>
      </c>
      <c r="AO48" s="202">
        <f t="shared" si="2"/>
        <v>0</v>
      </c>
    </row>
    <row r="49" spans="1:41" x14ac:dyDescent="0.3">
      <c r="A49" s="107"/>
      <c r="B49" s="108"/>
      <c r="C49" s="198"/>
      <c r="D49" s="198"/>
      <c r="E49" s="198"/>
      <c r="F49" s="198"/>
      <c r="G49" s="198"/>
      <c r="H49" s="198"/>
      <c r="I49" s="208"/>
      <c r="J49" s="208"/>
      <c r="K49" s="198"/>
      <c r="L49" s="198"/>
      <c r="M49" s="198"/>
      <c r="N49" s="198"/>
      <c r="O49" s="198"/>
      <c r="P49" s="198"/>
      <c r="Q49" s="198"/>
      <c r="R49" s="198"/>
      <c r="S49" s="198"/>
      <c r="T49" s="198"/>
      <c r="U49" s="198"/>
      <c r="V49" s="198"/>
      <c r="W49" s="198"/>
      <c r="X49" s="198"/>
      <c r="Y49" s="198"/>
      <c r="Z49" s="198"/>
      <c r="AA49" s="198"/>
      <c r="AB49" s="198"/>
      <c r="AC49" s="198"/>
      <c r="AD49" s="198"/>
      <c r="AE49" s="198"/>
      <c r="AF49" s="198"/>
      <c r="AG49" s="198"/>
      <c r="AH49" s="198"/>
      <c r="AI49" s="198"/>
      <c r="AJ49" s="198"/>
      <c r="AK49" s="198"/>
      <c r="AL49" s="198"/>
      <c r="AM49" s="202">
        <f t="shared" si="0"/>
        <v>0</v>
      </c>
      <c r="AN49" s="202">
        <f t="shared" si="1"/>
        <v>0</v>
      </c>
      <c r="AO49" s="202">
        <f t="shared" si="2"/>
        <v>0</v>
      </c>
    </row>
    <row r="50" spans="1:41" x14ac:dyDescent="0.3">
      <c r="A50" s="110"/>
      <c r="B50" s="111" t="s">
        <v>14</v>
      </c>
      <c r="C50" s="199">
        <f>SUM(C15:C49)</f>
        <v>0</v>
      </c>
      <c r="D50" s="199">
        <f>SUM(D15:D49)</f>
        <v>0</v>
      </c>
      <c r="E50" s="199">
        <f t="shared" ref="E50:AO50" si="3">SUM(E15:E49)</f>
        <v>0</v>
      </c>
      <c r="F50" s="200">
        <f t="shared" si="3"/>
        <v>0</v>
      </c>
      <c r="G50" s="200">
        <f t="shared" si="3"/>
        <v>0</v>
      </c>
      <c r="H50" s="200">
        <f t="shared" si="3"/>
        <v>0</v>
      </c>
      <c r="I50" s="200">
        <f t="shared" si="3"/>
        <v>0</v>
      </c>
      <c r="J50" s="200">
        <f t="shared" si="3"/>
        <v>0</v>
      </c>
      <c r="K50" s="200">
        <f t="shared" si="3"/>
        <v>0</v>
      </c>
      <c r="L50" s="200">
        <f t="shared" si="3"/>
        <v>0</v>
      </c>
      <c r="M50" s="200">
        <f t="shared" si="3"/>
        <v>0</v>
      </c>
      <c r="N50" s="200">
        <f t="shared" si="3"/>
        <v>0</v>
      </c>
      <c r="O50" s="200">
        <f t="shared" si="3"/>
        <v>0</v>
      </c>
      <c r="P50" s="200">
        <f t="shared" si="3"/>
        <v>0</v>
      </c>
      <c r="Q50" s="200">
        <f t="shared" si="3"/>
        <v>0</v>
      </c>
      <c r="R50" s="200">
        <f t="shared" si="3"/>
        <v>0</v>
      </c>
      <c r="S50" s="200">
        <f t="shared" si="3"/>
        <v>0</v>
      </c>
      <c r="T50" s="200">
        <f t="shared" si="3"/>
        <v>0</v>
      </c>
      <c r="U50" s="200">
        <f t="shared" si="3"/>
        <v>0</v>
      </c>
      <c r="V50" s="200">
        <f t="shared" si="3"/>
        <v>0</v>
      </c>
      <c r="W50" s="200">
        <f t="shared" si="3"/>
        <v>0</v>
      </c>
      <c r="X50" s="200">
        <f t="shared" si="3"/>
        <v>0</v>
      </c>
      <c r="Y50" s="200">
        <f t="shared" si="3"/>
        <v>0</v>
      </c>
      <c r="Z50" s="200">
        <f t="shared" si="3"/>
        <v>0</v>
      </c>
      <c r="AA50" s="200">
        <f t="shared" si="3"/>
        <v>0</v>
      </c>
      <c r="AB50" s="200">
        <f t="shared" si="3"/>
        <v>0</v>
      </c>
      <c r="AC50" s="200">
        <f t="shared" si="3"/>
        <v>0</v>
      </c>
      <c r="AD50" s="200">
        <f t="shared" si="3"/>
        <v>0</v>
      </c>
      <c r="AE50" s="200">
        <f t="shared" si="3"/>
        <v>0</v>
      </c>
      <c r="AF50" s="200">
        <f t="shared" si="3"/>
        <v>0</v>
      </c>
      <c r="AG50" s="200">
        <f t="shared" si="3"/>
        <v>0</v>
      </c>
      <c r="AH50" s="200">
        <f t="shared" si="3"/>
        <v>0</v>
      </c>
      <c r="AI50" s="200">
        <f t="shared" si="3"/>
        <v>0</v>
      </c>
      <c r="AJ50" s="200">
        <f t="shared" si="3"/>
        <v>0</v>
      </c>
      <c r="AK50" s="200">
        <f t="shared" si="3"/>
        <v>0</v>
      </c>
      <c r="AL50" s="200">
        <f t="shared" si="3"/>
        <v>0</v>
      </c>
      <c r="AM50" s="200">
        <f t="shared" si="3"/>
        <v>0</v>
      </c>
      <c r="AN50" s="200">
        <f t="shared" si="3"/>
        <v>0</v>
      </c>
      <c r="AO50" s="200">
        <f t="shared" si="3"/>
        <v>0</v>
      </c>
    </row>
    <row r="51" spans="1:41" x14ac:dyDescent="0.3">
      <c r="D51" s="206"/>
      <c r="I51" s="201"/>
      <c r="L51" s="201"/>
      <c r="M51" s="201"/>
      <c r="O51" s="201"/>
      <c r="R51" s="201"/>
      <c r="AD51" s="201"/>
      <c r="AE51" s="201"/>
      <c r="AK51" s="201"/>
      <c r="AM51" s="203"/>
      <c r="AN51" s="203"/>
      <c r="AO51" s="203"/>
    </row>
    <row r="52" spans="1:41" x14ac:dyDescent="0.3">
      <c r="C52" s="214"/>
      <c r="J52" s="201"/>
      <c r="O52" s="201"/>
      <c r="AA52" s="215"/>
    </row>
    <row r="53" spans="1:41" x14ac:dyDescent="0.3">
      <c r="D53" s="206"/>
      <c r="G53" s="201"/>
      <c r="I53" s="201"/>
      <c r="O53" s="201"/>
      <c r="S53" s="201"/>
      <c r="U53" s="201"/>
      <c r="X53" s="201"/>
      <c r="AJ53" s="201"/>
    </row>
    <row r="54" spans="1:41" x14ac:dyDescent="0.3">
      <c r="G54" s="206"/>
    </row>
    <row r="55" spans="1:41" x14ac:dyDescent="0.3">
      <c r="G55" s="206"/>
      <c r="Y55" s="201"/>
      <c r="AA55" s="201"/>
    </row>
  </sheetData>
  <mergeCells count="55">
    <mergeCell ref="A2:AO2"/>
    <mergeCell ref="A1:AO1"/>
    <mergeCell ref="A13:A14"/>
    <mergeCell ref="B13:B14"/>
    <mergeCell ref="C13:E13"/>
    <mergeCell ref="X13:Z13"/>
    <mergeCell ref="U13:W13"/>
    <mergeCell ref="R13:T13"/>
    <mergeCell ref="O13:Q13"/>
    <mergeCell ref="L13:N13"/>
    <mergeCell ref="I13:K13"/>
    <mergeCell ref="F13:H13"/>
    <mergeCell ref="AM13:AO13"/>
    <mergeCell ref="AA13:AC13"/>
    <mergeCell ref="AD13:AF13"/>
    <mergeCell ref="AG13:AI13"/>
    <mergeCell ref="AJ13:AL13"/>
    <mergeCell ref="C8:E8"/>
    <mergeCell ref="C9:E9"/>
    <mergeCell ref="F7:H7"/>
    <mergeCell ref="I7:K7"/>
    <mergeCell ref="F10:H10"/>
    <mergeCell ref="I10:K10"/>
    <mergeCell ref="L9:N9"/>
    <mergeCell ref="L10:N10"/>
    <mergeCell ref="O7:Q7"/>
    <mergeCell ref="O8:Q8"/>
    <mergeCell ref="O9:Q9"/>
    <mergeCell ref="O10:Q10"/>
    <mergeCell ref="R10:T10"/>
    <mergeCell ref="R7:T7"/>
    <mergeCell ref="F8:H8"/>
    <mergeCell ref="A3:AO3"/>
    <mergeCell ref="A4:AO4"/>
    <mergeCell ref="C6:E6"/>
    <mergeCell ref="F6:H6"/>
    <mergeCell ref="I6:K6"/>
    <mergeCell ref="R6:T6"/>
    <mergeCell ref="A6:B6"/>
    <mergeCell ref="B5:AL5"/>
    <mergeCell ref="L6:N6"/>
    <mergeCell ref="O6:Q6"/>
    <mergeCell ref="A7:B7"/>
    <mergeCell ref="A8:B8"/>
    <mergeCell ref="A9:B9"/>
    <mergeCell ref="A10:B10"/>
    <mergeCell ref="C10:E10"/>
    <mergeCell ref="C7:E7"/>
    <mergeCell ref="L7:N7"/>
    <mergeCell ref="L8:N8"/>
    <mergeCell ref="I8:K8"/>
    <mergeCell ref="R8:T8"/>
    <mergeCell ref="F9:H9"/>
    <mergeCell ref="I9:K9"/>
    <mergeCell ref="R9:T9"/>
  </mergeCells>
  <pageMargins left="0.23622047244094491" right="0.23622047244094491" top="0.15748031496062992" bottom="0.11811023622047245" header="0.11811023622047245" footer="0.11811023622047245"/>
  <pageSetup scale="6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workbookViewId="0">
      <selection activeCell="A31" sqref="A31:E32"/>
    </sheetView>
  </sheetViews>
  <sheetFormatPr baseColWidth="10" defaultRowHeight="15" x14ac:dyDescent="0.25"/>
  <cols>
    <col min="1" max="1" width="5.42578125" style="4" bestFit="1" customWidth="1"/>
    <col min="2" max="2" width="25" style="4" customWidth="1"/>
    <col min="3" max="3" width="21.7109375" style="4" customWidth="1"/>
    <col min="4" max="4" width="16.5703125" style="4" bestFit="1" customWidth="1"/>
    <col min="5" max="5" width="34.42578125" style="4" bestFit="1" customWidth="1"/>
    <col min="6" max="6" width="20.85546875" style="4" customWidth="1"/>
    <col min="7" max="7" width="34.42578125" style="4" bestFit="1" customWidth="1"/>
    <col min="8" max="8" width="11.5703125" style="4" bestFit="1" customWidth="1"/>
    <col min="9" max="9" width="16.5703125" style="4" bestFit="1" customWidth="1"/>
    <col min="10" max="10" width="17" style="4" customWidth="1"/>
    <col min="11" max="11" width="20.5703125" style="4" customWidth="1"/>
    <col min="12" max="12" width="17" style="4" customWidth="1"/>
    <col min="13" max="13" width="17.140625" style="4" bestFit="1" customWidth="1"/>
    <col min="14" max="16384" width="11.42578125" style="4"/>
  </cols>
  <sheetData>
    <row r="1" spans="1:12" ht="49.5" customHeight="1" x14ac:dyDescent="0.45">
      <c r="B1" s="340"/>
      <c r="C1" s="340"/>
      <c r="D1" s="340"/>
      <c r="E1" s="340"/>
      <c r="F1" s="340"/>
      <c r="G1" s="340"/>
      <c r="H1" s="340"/>
      <c r="I1" s="340"/>
      <c r="J1" s="340"/>
      <c r="K1" s="103"/>
    </row>
    <row r="2" spans="1:12" ht="20.25" x14ac:dyDescent="0.3">
      <c r="A2" s="341" t="s">
        <v>137</v>
      </c>
      <c r="B2" s="341"/>
      <c r="C2" s="341"/>
      <c r="D2" s="341"/>
      <c r="E2" s="341"/>
      <c r="F2" s="341"/>
      <c r="G2" s="341"/>
      <c r="H2" s="341"/>
      <c r="I2" s="341"/>
      <c r="J2" s="341"/>
      <c r="K2" s="104"/>
    </row>
    <row r="3" spans="1:12" x14ac:dyDescent="0.25">
      <c r="A3" s="342" t="s">
        <v>106</v>
      </c>
      <c r="B3" s="342"/>
      <c r="C3" s="342"/>
      <c r="D3" s="342"/>
      <c r="E3" s="342"/>
      <c r="F3" s="342"/>
      <c r="G3" s="342"/>
      <c r="H3" s="342"/>
      <c r="I3" s="342"/>
      <c r="J3" s="342"/>
      <c r="K3" s="106"/>
    </row>
    <row r="4" spans="1:12" ht="15.75" x14ac:dyDescent="0.25">
      <c r="A4" s="343"/>
      <c r="B4" s="343"/>
      <c r="C4" s="343"/>
      <c r="D4" s="343"/>
      <c r="E4" s="343"/>
      <c r="F4" s="343"/>
      <c r="G4" s="343"/>
      <c r="H4" s="343"/>
      <c r="I4" s="343"/>
      <c r="J4" s="343"/>
      <c r="K4" s="105"/>
    </row>
    <row r="5" spans="1:12" s="160" customFormat="1" ht="24.75" customHeight="1" x14ac:dyDescent="0.25">
      <c r="A5" s="160" t="s">
        <v>150</v>
      </c>
    </row>
    <row r="6" spans="1:12" s="161" customFormat="1" ht="41.25" customHeight="1" x14ac:dyDescent="0.25">
      <c r="A6" s="162" t="s">
        <v>15</v>
      </c>
      <c r="B6" s="162" t="s">
        <v>107</v>
      </c>
      <c r="C6" s="162" t="s">
        <v>113</v>
      </c>
      <c r="D6" s="162" t="s">
        <v>108</v>
      </c>
      <c r="E6" s="162" t="s">
        <v>109</v>
      </c>
      <c r="F6" s="162" t="s">
        <v>110</v>
      </c>
      <c r="G6" s="162" t="s">
        <v>111</v>
      </c>
      <c r="H6" s="162" t="s">
        <v>112</v>
      </c>
      <c r="I6" s="162" t="s">
        <v>114</v>
      </c>
      <c r="J6" s="162" t="s">
        <v>115</v>
      </c>
      <c r="K6" s="162" t="s">
        <v>117</v>
      </c>
      <c r="L6" s="162" t="s">
        <v>116</v>
      </c>
    </row>
    <row r="7" spans="1:12" s="8" customFormat="1" ht="15.75" x14ac:dyDescent="0.25">
      <c r="A7" s="191">
        <v>2</v>
      </c>
      <c r="B7" s="212"/>
      <c r="C7" s="212"/>
      <c r="D7" s="212"/>
      <c r="E7" s="212"/>
      <c r="F7" s="196"/>
      <c r="G7" s="196"/>
      <c r="H7" s="197"/>
      <c r="I7" s="6"/>
      <c r="J7" s="195"/>
      <c r="K7" s="164"/>
      <c r="L7" s="204"/>
    </row>
    <row r="8" spans="1:12" ht="15.75" x14ac:dyDescent="0.25">
      <c r="A8" s="163">
        <v>3</v>
      </c>
      <c r="B8" s="196"/>
      <c r="C8" s="196"/>
      <c r="D8" s="196"/>
      <c r="E8" s="196"/>
      <c r="F8" s="196"/>
      <c r="G8" s="196"/>
      <c r="H8" s="197"/>
      <c r="I8" s="6"/>
      <c r="J8" s="195"/>
      <c r="K8" s="164"/>
      <c r="L8" s="204"/>
    </row>
    <row r="9" spans="1:12" x14ac:dyDescent="0.25">
      <c r="A9" s="191">
        <v>4</v>
      </c>
      <c r="B9" s="9"/>
      <c r="C9" s="9"/>
      <c r="D9" s="5"/>
      <c r="E9" s="10"/>
      <c r="F9" s="21"/>
      <c r="G9" s="21"/>
      <c r="H9" s="21"/>
      <c r="I9" s="6"/>
      <c r="J9" s="164"/>
      <c r="K9" s="164"/>
      <c r="L9" s="164"/>
    </row>
    <row r="10" spans="1:12" s="13" customFormat="1" x14ac:dyDescent="0.25">
      <c r="A10" s="163">
        <v>5</v>
      </c>
      <c r="B10" s="9"/>
      <c r="C10" s="9"/>
      <c r="D10" s="11"/>
      <c r="E10" s="12"/>
      <c r="F10" s="165"/>
      <c r="G10" s="165"/>
      <c r="H10" s="165"/>
      <c r="I10" s="6"/>
      <c r="J10" s="164"/>
      <c r="K10" s="164"/>
      <c r="L10" s="164"/>
    </row>
    <row r="11" spans="1:12" x14ac:dyDescent="0.25">
      <c r="A11" s="191">
        <v>6</v>
      </c>
      <c r="B11" s="9"/>
      <c r="C11" s="9"/>
      <c r="D11" s="14"/>
      <c r="E11" s="10"/>
      <c r="F11" s="21"/>
      <c r="G11" s="21"/>
      <c r="H11" s="21"/>
      <c r="I11" s="6"/>
      <c r="J11" s="164"/>
      <c r="K11" s="164"/>
      <c r="L11" s="164"/>
    </row>
    <row r="12" spans="1:12" x14ac:dyDescent="0.25">
      <c r="A12" s="163">
        <v>7</v>
      </c>
      <c r="B12" s="9"/>
      <c r="C12" s="9"/>
      <c r="D12" s="14"/>
      <c r="E12" s="10"/>
      <c r="F12" s="21"/>
      <c r="G12" s="21"/>
      <c r="H12" s="21"/>
      <c r="I12" s="6"/>
      <c r="J12" s="164"/>
      <c r="K12" s="164"/>
      <c r="L12" s="164"/>
    </row>
    <row r="13" spans="1:12" x14ac:dyDescent="0.25">
      <c r="A13" s="191">
        <v>8</v>
      </c>
      <c r="B13" s="9"/>
      <c r="C13" s="9"/>
      <c r="D13" s="14"/>
      <c r="E13" s="10"/>
      <c r="F13" s="21"/>
      <c r="G13" s="21"/>
      <c r="H13" s="21"/>
      <c r="I13" s="6"/>
      <c r="J13" s="164"/>
      <c r="K13" s="164"/>
      <c r="L13" s="164"/>
    </row>
    <row r="14" spans="1:12" x14ac:dyDescent="0.25">
      <c r="A14" s="163">
        <v>9</v>
      </c>
      <c r="B14" s="9"/>
      <c r="C14" s="9"/>
      <c r="D14" s="14"/>
      <c r="E14" s="10"/>
      <c r="F14" s="21"/>
      <c r="G14" s="21"/>
      <c r="H14" s="21"/>
      <c r="I14" s="6"/>
      <c r="J14" s="164"/>
      <c r="K14" s="164"/>
      <c r="L14" s="164"/>
    </row>
    <row r="15" spans="1:12" x14ac:dyDescent="0.25">
      <c r="A15" s="191">
        <v>10</v>
      </c>
      <c r="B15" s="9"/>
      <c r="C15" s="9"/>
      <c r="D15" s="14"/>
      <c r="E15" s="10"/>
      <c r="F15" s="21"/>
      <c r="G15" s="21"/>
      <c r="H15" s="21"/>
      <c r="I15" s="6"/>
      <c r="J15" s="164"/>
      <c r="K15" s="164"/>
      <c r="L15" s="164"/>
    </row>
    <row r="16" spans="1:12" x14ac:dyDescent="0.25">
      <c r="A16" s="163">
        <v>11</v>
      </c>
      <c r="B16" s="9"/>
      <c r="C16" s="9"/>
      <c r="D16" s="14"/>
      <c r="E16" s="10"/>
      <c r="F16" s="21"/>
      <c r="G16" s="21"/>
      <c r="H16" s="21"/>
      <c r="I16" s="6"/>
      <c r="J16" s="164"/>
      <c r="K16" s="164"/>
      <c r="L16" s="164"/>
    </row>
    <row r="17" spans="1:13" x14ac:dyDescent="0.25">
      <c r="A17" s="191">
        <v>12</v>
      </c>
      <c r="B17" s="15"/>
      <c r="C17" s="15"/>
      <c r="D17" s="16"/>
      <c r="E17" s="16"/>
      <c r="F17" s="16"/>
      <c r="G17" s="16"/>
      <c r="H17" s="16"/>
      <c r="I17" s="17"/>
      <c r="J17" s="166"/>
      <c r="K17" s="166"/>
      <c r="L17" s="166"/>
    </row>
    <row r="18" spans="1:13" x14ac:dyDescent="0.25">
      <c r="A18" s="163">
        <v>13</v>
      </c>
      <c r="B18" s="7"/>
      <c r="C18" s="7"/>
      <c r="D18" s="18"/>
      <c r="E18" s="10"/>
      <c r="F18" s="21"/>
      <c r="G18" s="21"/>
      <c r="H18" s="21"/>
      <c r="I18" s="6"/>
      <c r="J18" s="164"/>
      <c r="K18" s="164"/>
      <c r="L18" s="164"/>
    </row>
    <row r="19" spans="1:13" x14ac:dyDescent="0.25">
      <c r="A19" s="191">
        <v>14</v>
      </c>
      <c r="B19" s="9"/>
      <c r="C19" s="9"/>
      <c r="D19" s="14"/>
      <c r="E19" s="10"/>
      <c r="F19" s="21"/>
      <c r="G19" s="21"/>
      <c r="H19" s="21"/>
      <c r="I19" s="19"/>
      <c r="J19" s="164"/>
      <c r="K19" s="164"/>
      <c r="L19" s="164"/>
      <c r="M19" s="20"/>
    </row>
    <row r="20" spans="1:13" x14ac:dyDescent="0.25">
      <c r="A20" s="163">
        <v>15</v>
      </c>
      <c r="B20" s="9"/>
      <c r="C20" s="9"/>
      <c r="D20" s="14"/>
      <c r="E20" s="10"/>
      <c r="F20" s="21"/>
      <c r="G20" s="167"/>
      <c r="H20" s="21"/>
      <c r="I20" s="19"/>
      <c r="J20" s="164"/>
      <c r="K20" s="164"/>
      <c r="L20" s="164"/>
    </row>
    <row r="21" spans="1:13" x14ac:dyDescent="0.25">
      <c r="A21" s="191">
        <v>16</v>
      </c>
      <c r="B21" s="9"/>
      <c r="C21" s="9"/>
      <c r="D21" s="14"/>
      <c r="E21" s="10"/>
      <c r="F21" s="165"/>
      <c r="G21" s="21"/>
      <c r="H21" s="21"/>
      <c r="I21" s="19"/>
      <c r="J21" s="164"/>
      <c r="K21" s="164"/>
      <c r="L21" s="164"/>
    </row>
    <row r="22" spans="1:13" x14ac:dyDescent="0.25">
      <c r="A22" s="163">
        <v>17</v>
      </c>
      <c r="B22" s="15"/>
      <c r="C22" s="15"/>
      <c r="D22" s="16"/>
      <c r="E22" s="16"/>
      <c r="F22" s="16"/>
      <c r="G22" s="16"/>
      <c r="H22" s="16"/>
      <c r="I22" s="17"/>
      <c r="J22" s="166"/>
      <c r="K22" s="166"/>
      <c r="L22" s="166"/>
    </row>
    <row r="23" spans="1:13" x14ac:dyDescent="0.25">
      <c r="A23" s="191">
        <v>18</v>
      </c>
      <c r="B23" s="7"/>
      <c r="C23" s="7"/>
      <c r="D23" s="18"/>
      <c r="E23" s="10"/>
      <c r="F23" s="21"/>
      <c r="G23" s="21"/>
      <c r="H23" s="21"/>
      <c r="I23" s="6"/>
      <c r="J23" s="164"/>
      <c r="K23" s="164"/>
      <c r="L23" s="164"/>
    </row>
    <row r="24" spans="1:13" x14ac:dyDescent="0.25">
      <c r="A24" s="163">
        <v>19</v>
      </c>
      <c r="B24" s="9"/>
      <c r="C24" s="9"/>
      <c r="D24" s="14"/>
      <c r="E24" s="10"/>
      <c r="F24" s="21"/>
      <c r="G24" s="21"/>
      <c r="H24" s="21"/>
      <c r="I24" s="19"/>
      <c r="J24" s="164"/>
      <c r="K24" s="164"/>
      <c r="L24" s="164"/>
    </row>
    <row r="25" spans="1:13" x14ac:dyDescent="0.25">
      <c r="A25" s="191">
        <v>20</v>
      </c>
      <c r="B25" s="9"/>
      <c r="C25" s="9"/>
      <c r="D25" s="14"/>
      <c r="E25" s="10"/>
      <c r="F25" s="21"/>
      <c r="G25" s="21"/>
      <c r="H25" s="21"/>
      <c r="I25" s="19"/>
      <c r="J25" s="164"/>
      <c r="K25" s="164"/>
      <c r="L25" s="164"/>
    </row>
    <row r="26" spans="1:13" x14ac:dyDescent="0.25">
      <c r="A26" s="163">
        <v>21</v>
      </c>
      <c r="B26" s="15"/>
      <c r="C26" s="15"/>
      <c r="D26" s="16"/>
      <c r="E26" s="16"/>
      <c r="F26" s="16"/>
      <c r="G26" s="16"/>
      <c r="H26" s="16"/>
      <c r="I26" s="17"/>
      <c r="J26" s="166"/>
      <c r="K26" s="166"/>
      <c r="L26" s="166"/>
    </row>
    <row r="27" spans="1:13" x14ac:dyDescent="0.25">
      <c r="A27" s="191">
        <v>22</v>
      </c>
      <c r="B27" s="15"/>
      <c r="C27" s="15"/>
      <c r="D27" s="16"/>
      <c r="E27" s="16"/>
      <c r="F27" s="16"/>
      <c r="G27" s="16"/>
      <c r="H27" s="16"/>
      <c r="I27" s="16"/>
      <c r="J27" s="166"/>
      <c r="K27" s="166"/>
      <c r="L27" s="166"/>
    </row>
    <row r="28" spans="1:13" s="3" customFormat="1" ht="15.75" x14ac:dyDescent="0.25">
      <c r="A28" s="168"/>
      <c r="B28" s="169" t="s">
        <v>9</v>
      </c>
      <c r="C28" s="169"/>
      <c r="D28" s="170"/>
      <c r="E28" s="170"/>
      <c r="F28" s="170"/>
      <c r="G28" s="170"/>
      <c r="H28" s="170" t="e">
        <f>+#REF!+H27</f>
        <v>#REF!</v>
      </c>
      <c r="I28" s="170" t="e">
        <f>+#REF!+I27</f>
        <v>#REF!</v>
      </c>
      <c r="J28" s="171"/>
      <c r="K28" s="171"/>
      <c r="L28" s="171"/>
    </row>
    <row r="30" spans="1:13" ht="23.25" x14ac:dyDescent="0.35">
      <c r="A30" s="175" t="s">
        <v>121</v>
      </c>
      <c r="B30" s="175"/>
      <c r="C30" s="175"/>
      <c r="D30" s="175"/>
      <c r="E30" s="175"/>
    </row>
    <row r="31" spans="1:13" ht="61.5" customHeight="1" x14ac:dyDescent="0.25">
      <c r="A31" s="339" t="s">
        <v>122</v>
      </c>
      <c r="B31" s="339"/>
      <c r="C31" s="339"/>
      <c r="D31" s="339"/>
      <c r="E31" s="339"/>
    </row>
    <row r="32" spans="1:13" ht="65.25" customHeight="1" x14ac:dyDescent="0.25">
      <c r="A32" s="339"/>
      <c r="B32" s="339"/>
      <c r="C32" s="339"/>
      <c r="D32" s="339"/>
      <c r="E32" s="339"/>
    </row>
  </sheetData>
  <mergeCells count="5">
    <mergeCell ref="A31:E32"/>
    <mergeCell ref="B1:J1"/>
    <mergeCell ref="A2:J2"/>
    <mergeCell ref="A3:J3"/>
    <mergeCell ref="A4:J4"/>
  </mergeCells>
  <pageMargins left="0.39370078740157483" right="0" top="0.55118110236220474" bottom="0.35433070866141736" header="0.31496062992125984" footer="0.31496062992125984"/>
  <pageSetup paperSize="5" scale="7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3"/>
  <sheetViews>
    <sheetView zoomScale="80" zoomScaleNormal="80" workbookViewId="0">
      <selection activeCell="A40" sqref="A40"/>
    </sheetView>
  </sheetViews>
  <sheetFormatPr baseColWidth="10" defaultRowHeight="15" x14ac:dyDescent="0.25"/>
  <cols>
    <col min="1" max="1" width="44.7109375" style="4" customWidth="1"/>
    <col min="2" max="2" width="25.140625" style="4" customWidth="1"/>
    <col min="3" max="3" width="19.28515625" style="4" bestFit="1" customWidth="1"/>
    <col min="4" max="5" width="17.85546875" style="4" bestFit="1" customWidth="1"/>
    <col min="6" max="6" width="8.85546875" style="4" customWidth="1"/>
    <col min="7" max="16384" width="11.42578125" style="4"/>
  </cols>
  <sheetData>
    <row r="2" spans="1:5" ht="15.75" x14ac:dyDescent="0.25">
      <c r="A2" s="22"/>
      <c r="B2" s="22"/>
      <c r="C2" s="23"/>
      <c r="D2" s="23"/>
      <c r="E2" s="23"/>
    </row>
    <row r="3" spans="1:5" ht="15.75" x14ac:dyDescent="0.25">
      <c r="A3" s="22"/>
      <c r="B3" s="22"/>
      <c r="C3" s="23"/>
      <c r="D3" s="23"/>
      <c r="E3" s="23"/>
    </row>
    <row r="4" spans="1:5" ht="15.75" x14ac:dyDescent="0.25">
      <c r="A4" s="22"/>
      <c r="B4" s="22"/>
      <c r="C4" s="23"/>
      <c r="D4" s="23"/>
      <c r="E4" s="23"/>
    </row>
    <row r="6" spans="1:5" ht="27" x14ac:dyDescent="0.35">
      <c r="A6" s="345" t="s">
        <v>139</v>
      </c>
      <c r="B6" s="345"/>
      <c r="C6" s="345"/>
      <c r="D6" s="345"/>
    </row>
    <row r="7" spans="1:5" ht="15.75" x14ac:dyDescent="0.25">
      <c r="A7" s="344" t="s">
        <v>157</v>
      </c>
      <c r="B7" s="344"/>
      <c r="C7" s="344"/>
      <c r="D7" s="344"/>
    </row>
    <row r="8" spans="1:5" ht="23.25" thickBot="1" x14ac:dyDescent="0.35">
      <c r="A8" s="218"/>
      <c r="B8" s="218"/>
      <c r="C8" s="219"/>
      <c r="D8" s="220"/>
      <c r="E8" s="218"/>
    </row>
    <row r="9" spans="1:5" ht="38.25" thickBot="1" x14ac:dyDescent="0.35">
      <c r="A9" s="221" t="s">
        <v>29</v>
      </c>
      <c r="B9" s="222" t="s">
        <v>140</v>
      </c>
      <c r="C9" s="223" t="s">
        <v>141</v>
      </c>
      <c r="D9" s="224" t="s">
        <v>142</v>
      </c>
      <c r="E9" s="225" t="s">
        <v>143</v>
      </c>
    </row>
    <row r="10" spans="1:5" ht="15.75" x14ac:dyDescent="0.25">
      <c r="A10" s="226"/>
      <c r="B10" s="227"/>
      <c r="C10" s="227"/>
      <c r="D10" s="228"/>
      <c r="E10" s="229"/>
    </row>
    <row r="11" spans="1:5" ht="15.75" x14ac:dyDescent="0.25">
      <c r="A11" s="264" t="s">
        <v>0</v>
      </c>
      <c r="B11" s="231">
        <v>263105.96000000002</v>
      </c>
      <c r="C11" s="231">
        <v>17424.990000000002</v>
      </c>
      <c r="D11" s="232">
        <v>245680.97</v>
      </c>
      <c r="E11" s="233">
        <f>C11/B11</f>
        <v>6.6228032234617568E-2</v>
      </c>
    </row>
    <row r="12" spans="1:5" ht="15.75" x14ac:dyDescent="0.25">
      <c r="A12" s="230" t="s">
        <v>1</v>
      </c>
      <c r="B12" s="231">
        <v>285976.27</v>
      </c>
      <c r="C12" s="231">
        <v>38958.050000000003</v>
      </c>
      <c r="D12" s="232">
        <v>247018.22000000003</v>
      </c>
      <c r="E12" s="233">
        <f t="shared" ref="E12:E27" si="0">C12/B12</f>
        <v>0.136228261177055</v>
      </c>
    </row>
    <row r="13" spans="1:5" ht="15.75" x14ac:dyDescent="0.25">
      <c r="A13" s="230"/>
      <c r="B13" s="231"/>
      <c r="C13" s="231"/>
      <c r="D13" s="232"/>
      <c r="E13" s="233" t="e">
        <f t="shared" si="0"/>
        <v>#DIV/0!</v>
      </c>
    </row>
    <row r="14" spans="1:5" ht="15.75" x14ac:dyDescent="0.25">
      <c r="A14" s="230"/>
      <c r="B14" s="231"/>
      <c r="C14" s="231"/>
      <c r="D14" s="232"/>
      <c r="E14" s="233" t="e">
        <f t="shared" si="0"/>
        <v>#DIV/0!</v>
      </c>
    </row>
    <row r="15" spans="1:5" ht="15.75" x14ac:dyDescent="0.25">
      <c r="A15" s="230"/>
      <c r="B15" s="231"/>
      <c r="C15" s="231"/>
      <c r="D15" s="232"/>
      <c r="E15" s="233" t="e">
        <f t="shared" si="0"/>
        <v>#DIV/0!</v>
      </c>
    </row>
    <row r="16" spans="1:5" ht="15.75" x14ac:dyDescent="0.25">
      <c r="A16" s="230"/>
      <c r="B16" s="231"/>
      <c r="C16" s="231"/>
      <c r="D16" s="232"/>
      <c r="E16" s="233" t="e">
        <f t="shared" si="0"/>
        <v>#DIV/0!</v>
      </c>
    </row>
    <row r="17" spans="1:5" ht="15.75" x14ac:dyDescent="0.25">
      <c r="A17" s="230"/>
      <c r="B17" s="231"/>
      <c r="C17" s="231"/>
      <c r="D17" s="232"/>
      <c r="E17" s="233" t="e">
        <f t="shared" si="0"/>
        <v>#DIV/0!</v>
      </c>
    </row>
    <row r="18" spans="1:5" ht="15.75" x14ac:dyDescent="0.25">
      <c r="A18" s="230"/>
      <c r="B18" s="231"/>
      <c r="C18" s="231"/>
      <c r="D18" s="232"/>
      <c r="E18" s="233" t="e">
        <f t="shared" si="0"/>
        <v>#DIV/0!</v>
      </c>
    </row>
    <row r="19" spans="1:5" ht="15.75" x14ac:dyDescent="0.25">
      <c r="A19" s="230"/>
      <c r="B19" s="231"/>
      <c r="C19" s="231"/>
      <c r="D19" s="232"/>
      <c r="E19" s="233" t="e">
        <f t="shared" si="0"/>
        <v>#DIV/0!</v>
      </c>
    </row>
    <row r="20" spans="1:5" ht="15.75" x14ac:dyDescent="0.25">
      <c r="A20" s="230"/>
      <c r="B20" s="231"/>
      <c r="C20" s="231"/>
      <c r="D20" s="232"/>
      <c r="E20" s="233" t="e">
        <f t="shared" si="0"/>
        <v>#DIV/0!</v>
      </c>
    </row>
    <row r="21" spans="1:5" ht="15.75" x14ac:dyDescent="0.25">
      <c r="A21" s="230"/>
      <c r="B21" s="231"/>
      <c r="C21" s="231"/>
      <c r="D21" s="232"/>
      <c r="E21" s="233" t="e">
        <f t="shared" si="0"/>
        <v>#DIV/0!</v>
      </c>
    </row>
    <row r="22" spans="1:5" ht="15.75" x14ac:dyDescent="0.25">
      <c r="A22" s="230"/>
      <c r="B22" s="231"/>
      <c r="C22" s="231"/>
      <c r="D22" s="232"/>
      <c r="E22" s="233" t="e">
        <f t="shared" si="0"/>
        <v>#DIV/0!</v>
      </c>
    </row>
    <row r="23" spans="1:5" ht="15.75" x14ac:dyDescent="0.25">
      <c r="A23" s="264"/>
      <c r="B23" s="231"/>
      <c r="C23" s="231"/>
      <c r="D23" s="232"/>
      <c r="E23" s="233" t="e">
        <f t="shared" si="0"/>
        <v>#DIV/0!</v>
      </c>
    </row>
    <row r="24" spans="1:5" ht="15.75" x14ac:dyDescent="0.25">
      <c r="A24" s="230"/>
      <c r="B24" s="231"/>
      <c r="C24" s="231"/>
      <c r="D24" s="232">
        <f t="shared" ref="D24:D27" si="1">B24-C24</f>
        <v>0</v>
      </c>
      <c r="E24" s="233" t="e">
        <f t="shared" si="0"/>
        <v>#DIV/0!</v>
      </c>
    </row>
    <row r="25" spans="1:5" ht="15.75" x14ac:dyDescent="0.25">
      <c r="A25" s="230"/>
      <c r="B25" s="231"/>
      <c r="C25" s="231"/>
      <c r="D25" s="232">
        <f t="shared" si="1"/>
        <v>0</v>
      </c>
      <c r="E25" s="233" t="e">
        <f t="shared" si="0"/>
        <v>#DIV/0!</v>
      </c>
    </row>
    <row r="26" spans="1:5" ht="15.75" x14ac:dyDescent="0.25">
      <c r="A26" s="230"/>
      <c r="B26" s="231"/>
      <c r="C26" s="231"/>
      <c r="D26" s="232">
        <f t="shared" si="1"/>
        <v>0</v>
      </c>
      <c r="E26" s="233" t="e">
        <f t="shared" si="0"/>
        <v>#DIV/0!</v>
      </c>
    </row>
    <row r="27" spans="1:5" ht="16.5" thickBot="1" x14ac:dyDescent="0.3">
      <c r="A27" s="230"/>
      <c r="B27" s="231"/>
      <c r="C27" s="231"/>
      <c r="D27" s="232">
        <f t="shared" si="1"/>
        <v>0</v>
      </c>
      <c r="E27" s="233" t="e">
        <f t="shared" si="0"/>
        <v>#DIV/0!</v>
      </c>
    </row>
    <row r="28" spans="1:5" ht="19.5" thickBot="1" x14ac:dyDescent="0.35">
      <c r="A28" s="234" t="s">
        <v>9</v>
      </c>
      <c r="B28" s="235">
        <f>SUM(B11:B27)</f>
        <v>549082.23</v>
      </c>
      <c r="C28" s="235">
        <f>SUM(C11:C27)</f>
        <v>56383.040000000008</v>
      </c>
      <c r="D28" s="235">
        <f>SUM(D11:D27)</f>
        <v>492699.19000000006</v>
      </c>
      <c r="E28" s="233">
        <f>C28/B28</f>
        <v>0.10268596745518428</v>
      </c>
    </row>
    <row r="29" spans="1:5" ht="22.5" x14ac:dyDescent="0.3">
      <c r="A29" s="218"/>
      <c r="B29" s="218"/>
      <c r="C29" s="219"/>
      <c r="D29" s="220"/>
      <c r="E29" s="218"/>
    </row>
    <row r="30" spans="1:5" ht="22.5" x14ac:dyDescent="0.3">
      <c r="A30" s="218"/>
      <c r="B30" s="218"/>
      <c r="C30" s="219"/>
      <c r="D30" s="220"/>
      <c r="E30" s="218"/>
    </row>
    <row r="31" spans="1:5" ht="22.5" x14ac:dyDescent="0.3">
      <c r="A31" s="218"/>
      <c r="B31" s="218"/>
      <c r="C31" s="219"/>
      <c r="D31" s="220"/>
      <c r="E31" s="218"/>
    </row>
    <row r="33" spans="1:1" ht="27.75" x14ac:dyDescent="0.4">
      <c r="A33" s="236" t="s">
        <v>144</v>
      </c>
    </row>
  </sheetData>
  <mergeCells count="2">
    <mergeCell ref="A7:D7"/>
    <mergeCell ref="A6:D6"/>
  </mergeCells>
  <phoneticPr fontId="66" type="noConversion"/>
  <pageMargins left="0.31496062992125984" right="0.31496062992125984" top="0.35433070866141736" bottom="0.74803149606299213" header="0.31496062992125984" footer="0.31496062992125984"/>
  <pageSetup scale="9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D9" sqref="D9"/>
    </sheetView>
  </sheetViews>
  <sheetFormatPr baseColWidth="10" defaultRowHeight="15" x14ac:dyDescent="0.25"/>
  <cols>
    <col min="1" max="1" width="5.42578125" customWidth="1"/>
    <col min="2" max="2" width="45" bestFit="1" customWidth="1"/>
    <col min="3" max="3" width="31.28515625" customWidth="1"/>
    <col min="4" max="4" width="22.7109375" customWidth="1"/>
    <col min="5" max="5" width="25.85546875" customWidth="1"/>
    <col min="6" max="6" width="18.140625" bestFit="1" customWidth="1"/>
    <col min="7" max="7" width="21.28515625" customWidth="1"/>
    <col min="8" max="8" width="26.140625" bestFit="1" customWidth="1"/>
  </cols>
  <sheetData>
    <row r="1" spans="1:7" ht="45" x14ac:dyDescent="0.6">
      <c r="A1" s="349"/>
      <c r="B1" s="349"/>
      <c r="C1" s="349"/>
      <c r="D1" s="349"/>
      <c r="E1" s="349"/>
      <c r="F1" s="349"/>
    </row>
    <row r="3" spans="1:7" ht="25.5" x14ac:dyDescent="0.35">
      <c r="B3" s="350" t="s">
        <v>145</v>
      </c>
      <c r="C3" s="350"/>
      <c r="D3" s="350"/>
      <c r="E3" s="350"/>
      <c r="F3" s="350"/>
      <c r="G3" s="350"/>
    </row>
    <row r="4" spans="1:7" ht="20.25" x14ac:dyDescent="0.3">
      <c r="B4" s="347" t="s">
        <v>28</v>
      </c>
      <c r="C4" s="347"/>
      <c r="D4" s="347"/>
      <c r="E4" s="347"/>
      <c r="F4" s="347"/>
      <c r="G4" s="347"/>
    </row>
    <row r="5" spans="1:7" ht="18.75" x14ac:dyDescent="0.3">
      <c r="B5" s="348" t="s">
        <v>146</v>
      </c>
      <c r="C5" s="348"/>
      <c r="D5" s="348"/>
      <c r="E5" s="348"/>
      <c r="F5" s="348"/>
      <c r="G5" s="348"/>
    </row>
    <row r="6" spans="1:7" ht="19.5" thickBot="1" x14ac:dyDescent="0.35">
      <c r="B6" s="346">
        <v>2026</v>
      </c>
      <c r="C6" s="346"/>
      <c r="D6" s="346"/>
      <c r="E6" s="346"/>
      <c r="F6" s="346"/>
      <c r="G6" s="346"/>
    </row>
    <row r="7" spans="1:7" ht="42" customHeight="1" thickBot="1" x14ac:dyDescent="0.3">
      <c r="B7" s="221" t="s">
        <v>15</v>
      </c>
      <c r="C7" s="221" t="s">
        <v>16</v>
      </c>
      <c r="D7" s="221" t="s">
        <v>30</v>
      </c>
      <c r="E7" s="221" t="s">
        <v>31</v>
      </c>
      <c r="F7" s="225" t="s">
        <v>147</v>
      </c>
      <c r="G7" s="225" t="s">
        <v>148</v>
      </c>
    </row>
    <row r="8" spans="1:7" ht="39" customHeight="1" thickBot="1" x14ac:dyDescent="0.3">
      <c r="B8" s="1">
        <v>1</v>
      </c>
      <c r="C8" s="237" t="s">
        <v>159</v>
      </c>
      <c r="D8" s="24"/>
      <c r="E8" s="25">
        <v>689555.13</v>
      </c>
      <c r="F8" s="240">
        <f t="shared" ref="F8:F24" si="0">D8-E8</f>
        <v>-689555.13</v>
      </c>
      <c r="G8" s="26" t="e">
        <f t="shared" ref="G8:G23" si="1">F8/D8</f>
        <v>#DIV/0!</v>
      </c>
    </row>
    <row r="9" spans="1:7" ht="36.75" customHeight="1" thickBot="1" x14ac:dyDescent="0.3">
      <c r="B9" s="1">
        <v>2</v>
      </c>
      <c r="C9" s="237" t="s">
        <v>159</v>
      </c>
      <c r="D9" s="238"/>
      <c r="E9" s="238">
        <v>503822.84</v>
      </c>
      <c r="F9" s="240">
        <f t="shared" si="0"/>
        <v>-503822.84</v>
      </c>
      <c r="G9" s="26" t="e">
        <f t="shared" si="1"/>
        <v>#DIV/0!</v>
      </c>
    </row>
    <row r="10" spans="1:7" ht="37.5" customHeight="1" thickBot="1" x14ac:dyDescent="0.3">
      <c r="B10" s="1"/>
      <c r="C10" s="237"/>
      <c r="D10" s="24"/>
      <c r="E10" s="24"/>
      <c r="F10" s="240">
        <f t="shared" si="0"/>
        <v>0</v>
      </c>
      <c r="G10" s="26" t="e">
        <f t="shared" si="1"/>
        <v>#DIV/0!</v>
      </c>
    </row>
    <row r="11" spans="1:7" ht="36" customHeight="1" thickBot="1" x14ac:dyDescent="0.3">
      <c r="B11" s="1"/>
      <c r="C11" s="237"/>
      <c r="D11" s="24"/>
      <c r="E11" s="24"/>
      <c r="F11" s="240">
        <f t="shared" si="0"/>
        <v>0</v>
      </c>
      <c r="G11" s="26" t="e">
        <f t="shared" si="1"/>
        <v>#DIV/0!</v>
      </c>
    </row>
    <row r="12" spans="1:7" ht="36.75" customHeight="1" thickBot="1" x14ac:dyDescent="0.3">
      <c r="B12" s="1"/>
      <c r="C12" s="237"/>
      <c r="D12" s="24"/>
      <c r="E12" s="25"/>
      <c r="F12" s="240">
        <f t="shared" si="0"/>
        <v>0</v>
      </c>
      <c r="G12" s="26" t="e">
        <f t="shared" si="1"/>
        <v>#DIV/0!</v>
      </c>
    </row>
    <row r="13" spans="1:7" ht="38.25" customHeight="1" thickBot="1" x14ac:dyDescent="0.3">
      <c r="B13" s="1"/>
      <c r="C13" s="237"/>
      <c r="D13" s="24"/>
      <c r="E13" s="239"/>
      <c r="F13" s="240">
        <f t="shared" si="0"/>
        <v>0</v>
      </c>
      <c r="G13" s="26" t="e">
        <f t="shared" si="1"/>
        <v>#DIV/0!</v>
      </c>
    </row>
    <row r="14" spans="1:7" ht="24.75" customHeight="1" thickBot="1" x14ac:dyDescent="0.3">
      <c r="B14" s="1"/>
      <c r="C14" s="237"/>
      <c r="D14" s="241"/>
      <c r="E14" s="242"/>
      <c r="F14" s="240">
        <f t="shared" si="0"/>
        <v>0</v>
      </c>
      <c r="G14" s="26" t="e">
        <f t="shared" si="1"/>
        <v>#DIV/0!</v>
      </c>
    </row>
    <row r="15" spans="1:7" ht="27" customHeight="1" thickBot="1" x14ac:dyDescent="0.3">
      <c r="B15" s="1"/>
      <c r="C15" s="237"/>
      <c r="D15" s="241"/>
      <c r="E15" s="242"/>
      <c r="F15" s="240">
        <f t="shared" si="0"/>
        <v>0</v>
      </c>
      <c r="G15" s="26" t="e">
        <f t="shared" si="1"/>
        <v>#DIV/0!</v>
      </c>
    </row>
    <row r="16" spans="1:7" ht="19.5" thickBot="1" x14ac:dyDescent="0.3">
      <c r="B16" s="1"/>
      <c r="C16" s="237"/>
      <c r="D16" s="241"/>
      <c r="E16" s="242"/>
      <c r="F16" s="240">
        <f t="shared" si="0"/>
        <v>0</v>
      </c>
      <c r="G16" s="26" t="e">
        <f t="shared" si="1"/>
        <v>#DIV/0!</v>
      </c>
    </row>
    <row r="17" spans="2:7" ht="19.5" thickBot="1" x14ac:dyDescent="0.3">
      <c r="B17" s="1"/>
      <c r="C17" s="237"/>
      <c r="D17" s="241"/>
      <c r="E17" s="242"/>
      <c r="F17" s="240">
        <f t="shared" si="0"/>
        <v>0</v>
      </c>
      <c r="G17" s="26" t="e">
        <f t="shared" si="1"/>
        <v>#DIV/0!</v>
      </c>
    </row>
    <row r="18" spans="2:7" ht="19.5" thickBot="1" x14ac:dyDescent="0.3">
      <c r="B18" s="1"/>
      <c r="C18" s="237"/>
      <c r="D18" s="241"/>
      <c r="E18" s="242"/>
      <c r="F18" s="240">
        <f t="shared" si="0"/>
        <v>0</v>
      </c>
      <c r="G18" s="26" t="e">
        <f t="shared" si="1"/>
        <v>#DIV/0!</v>
      </c>
    </row>
    <row r="19" spans="2:7" ht="19.5" thickBot="1" x14ac:dyDescent="0.3">
      <c r="B19" s="1"/>
      <c r="C19" s="243"/>
      <c r="D19" s="24"/>
      <c r="E19" s="239"/>
      <c r="F19" s="240">
        <f t="shared" si="0"/>
        <v>0</v>
      </c>
      <c r="G19" s="26" t="e">
        <f t="shared" si="1"/>
        <v>#DIV/0!</v>
      </c>
    </row>
    <row r="20" spans="2:7" ht="19.5" thickBot="1" x14ac:dyDescent="0.3">
      <c r="B20" s="1"/>
      <c r="C20" s="243"/>
      <c r="D20" s="241"/>
      <c r="E20" s="242"/>
      <c r="F20" s="240">
        <f t="shared" si="0"/>
        <v>0</v>
      </c>
      <c r="G20" s="26" t="e">
        <f t="shared" si="1"/>
        <v>#DIV/0!</v>
      </c>
    </row>
    <row r="21" spans="2:7" ht="19.5" thickBot="1" x14ac:dyDescent="0.3">
      <c r="B21" s="1"/>
      <c r="C21" s="243"/>
      <c r="D21" s="24"/>
      <c r="E21" s="239"/>
      <c r="F21" s="240">
        <f t="shared" si="0"/>
        <v>0</v>
      </c>
      <c r="G21" s="26" t="e">
        <f t="shared" si="1"/>
        <v>#DIV/0!</v>
      </c>
    </row>
    <row r="22" spans="2:7" ht="19.5" thickBot="1" x14ac:dyDescent="0.3">
      <c r="B22" s="1"/>
      <c r="C22" s="243"/>
      <c r="D22" s="241"/>
      <c r="E22" s="242"/>
      <c r="F22" s="240">
        <f t="shared" si="0"/>
        <v>0</v>
      </c>
      <c r="G22" s="26" t="e">
        <f t="shared" si="1"/>
        <v>#DIV/0!</v>
      </c>
    </row>
    <row r="23" spans="2:7" ht="19.5" thickBot="1" x14ac:dyDescent="0.3">
      <c r="B23" s="1"/>
      <c r="C23" s="244"/>
      <c r="D23" s="241"/>
      <c r="E23" s="241"/>
      <c r="F23" s="25">
        <f t="shared" si="0"/>
        <v>0</v>
      </c>
      <c r="G23" s="26" t="e">
        <f t="shared" si="1"/>
        <v>#DIV/0!</v>
      </c>
    </row>
    <row r="24" spans="2:7" ht="19.5" thickBot="1" x14ac:dyDescent="0.35">
      <c r="B24" s="245"/>
      <c r="C24" s="234" t="s">
        <v>9</v>
      </c>
      <c r="D24" s="246">
        <f>SUM(D8:D23)</f>
        <v>0</v>
      </c>
      <c r="E24" s="246">
        <f>SUM(E8:E23)</f>
        <v>1193377.97</v>
      </c>
      <c r="F24" s="247">
        <f t="shared" si="0"/>
        <v>-1193377.97</v>
      </c>
      <c r="G24" s="248">
        <f t="shared" ref="G24" si="2">F24/E24</f>
        <v>-1</v>
      </c>
    </row>
  </sheetData>
  <mergeCells count="5">
    <mergeCell ref="B6:G6"/>
    <mergeCell ref="B4:G4"/>
    <mergeCell ref="B5:G5"/>
    <mergeCell ref="A1:F1"/>
    <mergeCell ref="B3:G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94"/>
  <sheetViews>
    <sheetView zoomScale="82" zoomScaleNormal="82" workbookViewId="0">
      <selection activeCell="F14" sqref="F14"/>
    </sheetView>
  </sheetViews>
  <sheetFormatPr baseColWidth="10" defaultRowHeight="15" x14ac:dyDescent="0.25"/>
  <cols>
    <col min="1" max="1" width="4.140625" customWidth="1"/>
    <col min="2" max="2" width="39.5703125" bestFit="1" customWidth="1"/>
    <col min="3" max="23" width="17.7109375" customWidth="1"/>
    <col min="24" max="26" width="17.7109375" bestFit="1" customWidth="1"/>
    <col min="27" max="28" width="20.140625" bestFit="1" customWidth="1"/>
    <col min="29" max="29" width="13.5703125" bestFit="1" customWidth="1"/>
  </cols>
  <sheetData>
    <row r="1" spans="1:29" ht="36" x14ac:dyDescent="0.55000000000000004">
      <c r="A1" s="352" t="s">
        <v>33</v>
      </c>
      <c r="B1" s="352"/>
      <c r="C1" s="352"/>
      <c r="D1" s="352"/>
      <c r="E1" s="352"/>
      <c r="F1" s="352"/>
      <c r="G1" s="352"/>
      <c r="H1" s="352"/>
      <c r="I1" s="352"/>
      <c r="J1" s="352"/>
      <c r="K1" s="352"/>
      <c r="L1" s="28"/>
    </row>
    <row r="2" spans="1:29" ht="26.25" x14ac:dyDescent="0.4">
      <c r="A2" s="353" t="s">
        <v>34</v>
      </c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28"/>
    </row>
    <row r="3" spans="1:29" ht="18.75" x14ac:dyDescent="0.3">
      <c r="A3" s="354" t="s">
        <v>35</v>
      </c>
      <c r="B3" s="354"/>
      <c r="C3" s="354"/>
      <c r="D3" s="354"/>
      <c r="E3" s="354"/>
      <c r="F3" s="354"/>
      <c r="G3" s="354"/>
      <c r="H3" s="354"/>
      <c r="I3" s="354"/>
      <c r="J3" s="354"/>
      <c r="K3" s="354"/>
      <c r="L3" s="28"/>
    </row>
    <row r="4" spans="1:29" ht="18.75" x14ac:dyDescent="0.3">
      <c r="A4" s="355"/>
      <c r="B4" s="355"/>
      <c r="C4" s="355"/>
      <c r="D4" s="355"/>
      <c r="E4" s="355"/>
      <c r="F4" s="355"/>
      <c r="G4" s="355"/>
      <c r="H4" s="355"/>
      <c r="I4" s="355"/>
      <c r="J4" s="355"/>
      <c r="K4" s="355"/>
      <c r="L4" s="28"/>
    </row>
    <row r="5" spans="1:29" x14ac:dyDescent="0.25">
      <c r="C5" s="192"/>
      <c r="D5" s="192"/>
      <c r="E5" s="192"/>
      <c r="F5" s="192"/>
      <c r="G5" s="192"/>
      <c r="H5" s="192"/>
      <c r="I5" s="192"/>
      <c r="J5" s="192"/>
      <c r="K5" s="192"/>
    </row>
    <row r="6" spans="1:29" s="174" customFormat="1" ht="23.25" x14ac:dyDescent="0.35">
      <c r="A6" s="172" t="s">
        <v>149</v>
      </c>
      <c r="B6" s="173"/>
      <c r="C6" s="172" t="s">
        <v>155</v>
      </c>
      <c r="D6" s="172"/>
      <c r="E6" s="172"/>
      <c r="F6" s="172"/>
      <c r="G6" s="172"/>
      <c r="H6" s="172"/>
      <c r="I6" s="172"/>
      <c r="J6" s="172"/>
      <c r="K6" s="172"/>
      <c r="L6" s="173"/>
      <c r="V6" s="262"/>
    </row>
    <row r="7" spans="1:29" ht="15.75" thickBot="1" x14ac:dyDescent="0.3">
      <c r="A7" s="29"/>
      <c r="B7" s="270">
        <v>2026</v>
      </c>
      <c r="C7" s="29"/>
      <c r="D7" s="29"/>
      <c r="E7" s="29"/>
      <c r="F7" s="29"/>
      <c r="G7" s="29"/>
      <c r="H7" s="29"/>
      <c r="I7" s="29"/>
      <c r="J7" s="29"/>
      <c r="K7" s="29"/>
      <c r="L7" s="29"/>
    </row>
    <row r="8" spans="1:29" ht="19.5" thickBot="1" x14ac:dyDescent="0.3">
      <c r="A8" s="356" t="s">
        <v>36</v>
      </c>
      <c r="B8" s="357"/>
      <c r="C8" s="360" t="s">
        <v>37</v>
      </c>
      <c r="D8" s="361"/>
      <c r="E8" s="362" t="s">
        <v>1</v>
      </c>
      <c r="F8" s="362"/>
      <c r="G8" s="362" t="s">
        <v>2</v>
      </c>
      <c r="H8" s="362"/>
      <c r="I8" s="362" t="s">
        <v>3</v>
      </c>
      <c r="J8" s="362"/>
      <c r="K8" s="362" t="s">
        <v>4</v>
      </c>
      <c r="L8" s="362"/>
      <c r="M8" s="362" t="s">
        <v>5</v>
      </c>
      <c r="N8" s="362"/>
      <c r="O8" s="362" t="s">
        <v>6</v>
      </c>
      <c r="P8" s="362"/>
      <c r="Q8" s="362" t="s">
        <v>26</v>
      </c>
      <c r="R8" s="362"/>
      <c r="S8" s="362" t="s">
        <v>7</v>
      </c>
      <c r="T8" s="362"/>
      <c r="U8" s="362" t="s">
        <v>8</v>
      </c>
      <c r="V8" s="362"/>
      <c r="W8" s="362" t="s">
        <v>63</v>
      </c>
      <c r="X8" s="362"/>
      <c r="Y8" s="362" t="s">
        <v>64</v>
      </c>
      <c r="Z8" s="362"/>
      <c r="AA8" s="362" t="s">
        <v>9</v>
      </c>
      <c r="AB8" s="362"/>
    </row>
    <row r="9" spans="1:29" ht="19.5" thickBot="1" x14ac:dyDescent="0.3">
      <c r="A9" s="250"/>
      <c r="B9" s="251"/>
      <c r="C9" s="252" t="s">
        <v>119</v>
      </c>
      <c r="D9" s="253" t="s">
        <v>27</v>
      </c>
      <c r="E9" s="252" t="s">
        <v>119</v>
      </c>
      <c r="F9" s="253" t="s">
        <v>27</v>
      </c>
      <c r="G9" s="252" t="s">
        <v>119</v>
      </c>
      <c r="H9" s="253" t="s">
        <v>27</v>
      </c>
      <c r="I9" s="252" t="s">
        <v>119</v>
      </c>
      <c r="J9" s="253" t="s">
        <v>27</v>
      </c>
      <c r="K9" s="252" t="s">
        <v>119</v>
      </c>
      <c r="L9" s="253" t="s">
        <v>27</v>
      </c>
      <c r="M9" s="252" t="s">
        <v>119</v>
      </c>
      <c r="N9" s="253" t="s">
        <v>27</v>
      </c>
      <c r="O9" s="252" t="s">
        <v>119</v>
      </c>
      <c r="P9" s="253" t="s">
        <v>27</v>
      </c>
      <c r="Q9" s="252" t="s">
        <v>119</v>
      </c>
      <c r="R9" s="253" t="s">
        <v>27</v>
      </c>
      <c r="S9" s="252" t="s">
        <v>119</v>
      </c>
      <c r="T9" s="253" t="s">
        <v>27</v>
      </c>
      <c r="U9" s="252" t="s">
        <v>119</v>
      </c>
      <c r="V9" s="253" t="s">
        <v>27</v>
      </c>
      <c r="W9" s="252" t="s">
        <v>119</v>
      </c>
      <c r="X9" s="253" t="s">
        <v>27</v>
      </c>
      <c r="Y9" s="252" t="s">
        <v>119</v>
      </c>
      <c r="Z9" s="253" t="s">
        <v>27</v>
      </c>
      <c r="AA9" s="252" t="s">
        <v>119</v>
      </c>
      <c r="AB9" s="253" t="s">
        <v>27</v>
      </c>
    </row>
    <row r="10" spans="1:29" ht="19.5" thickBot="1" x14ac:dyDescent="0.35">
      <c r="A10" s="30">
        <v>1</v>
      </c>
      <c r="B10" s="31" t="s">
        <v>38</v>
      </c>
      <c r="C10" s="267">
        <v>245680.97</v>
      </c>
      <c r="D10" s="213">
        <v>620716.23</v>
      </c>
      <c r="E10" s="256">
        <v>247018.22000000003</v>
      </c>
      <c r="F10" s="213">
        <v>245680.97</v>
      </c>
      <c r="G10" s="256"/>
      <c r="H10" s="213"/>
      <c r="I10" s="256"/>
      <c r="J10" s="213"/>
      <c r="K10" s="256"/>
      <c r="L10" s="213"/>
      <c r="M10" s="213"/>
      <c r="N10" s="213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193"/>
      <c r="AB10" s="193"/>
      <c r="AC10" s="2"/>
    </row>
    <row r="11" spans="1:29" ht="19.5" thickBot="1" x14ac:dyDescent="0.35">
      <c r="A11" s="33">
        <v>2</v>
      </c>
      <c r="B11" s="34" t="s">
        <v>39</v>
      </c>
      <c r="C11" s="266">
        <v>21957.919999999998</v>
      </c>
      <c r="D11" s="260">
        <v>30253.360000000001</v>
      </c>
      <c r="E11" s="34"/>
      <c r="F11" s="260">
        <v>10958.76</v>
      </c>
      <c r="G11" s="34"/>
      <c r="H11" s="34"/>
      <c r="I11" s="34"/>
      <c r="J11" s="34"/>
      <c r="K11" s="34"/>
      <c r="L11" s="34"/>
      <c r="M11" s="260"/>
      <c r="N11" s="34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2"/>
      <c r="AB11" s="32"/>
    </row>
    <row r="12" spans="1:29" ht="19.5" thickBot="1" x14ac:dyDescent="0.35">
      <c r="A12" s="358" t="s">
        <v>40</v>
      </c>
      <c r="B12" s="359"/>
      <c r="C12" s="36">
        <f t="shared" ref="C12:N12" si="0">SUM(C10+C11)</f>
        <v>267638.89</v>
      </c>
      <c r="D12" s="36">
        <f t="shared" si="0"/>
        <v>650969.59</v>
      </c>
      <c r="E12" s="36">
        <f t="shared" si="0"/>
        <v>247018.22000000003</v>
      </c>
      <c r="F12" s="36">
        <f t="shared" si="0"/>
        <v>256639.73</v>
      </c>
      <c r="G12" s="36">
        <f t="shared" si="0"/>
        <v>0</v>
      </c>
      <c r="H12" s="36">
        <f t="shared" si="0"/>
        <v>0</v>
      </c>
      <c r="I12" s="36">
        <f t="shared" si="0"/>
        <v>0</v>
      </c>
      <c r="J12" s="36">
        <f t="shared" si="0"/>
        <v>0</v>
      </c>
      <c r="K12" s="36">
        <f t="shared" si="0"/>
        <v>0</v>
      </c>
      <c r="L12" s="36">
        <f t="shared" si="0"/>
        <v>0</v>
      </c>
      <c r="M12" s="36">
        <f t="shared" si="0"/>
        <v>0</v>
      </c>
      <c r="N12" s="36">
        <f t="shared" si="0"/>
        <v>0</v>
      </c>
      <c r="O12" s="36">
        <f>SUM(O10+O11)</f>
        <v>0</v>
      </c>
      <c r="P12" s="36">
        <f t="shared" ref="P12:AB12" si="1">SUM(P10+P11)</f>
        <v>0</v>
      </c>
      <c r="Q12" s="36">
        <f t="shared" si="1"/>
        <v>0</v>
      </c>
      <c r="R12" s="36">
        <f t="shared" si="1"/>
        <v>0</v>
      </c>
      <c r="S12" s="36">
        <f t="shared" si="1"/>
        <v>0</v>
      </c>
      <c r="T12" s="36">
        <f t="shared" si="1"/>
        <v>0</v>
      </c>
      <c r="U12" s="36">
        <f t="shared" si="1"/>
        <v>0</v>
      </c>
      <c r="V12" s="36">
        <f t="shared" si="1"/>
        <v>0</v>
      </c>
      <c r="W12" s="36">
        <f t="shared" si="1"/>
        <v>0</v>
      </c>
      <c r="X12" s="36">
        <f t="shared" si="1"/>
        <v>0</v>
      </c>
      <c r="Y12" s="36">
        <f t="shared" si="1"/>
        <v>0</v>
      </c>
      <c r="Z12" s="36">
        <f t="shared" si="1"/>
        <v>0</v>
      </c>
      <c r="AA12" s="36">
        <f t="shared" si="1"/>
        <v>0</v>
      </c>
      <c r="AB12" s="36">
        <f t="shared" si="1"/>
        <v>0</v>
      </c>
    </row>
    <row r="13" spans="1:29" ht="18.75" x14ac:dyDescent="0.3">
      <c r="A13" s="37">
        <v>3</v>
      </c>
      <c r="B13" s="38" t="s">
        <v>41</v>
      </c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>
        <f>+C13+E13+G13+I13+K13+M13+O13+Q13+S13+U13+W13+Y13</f>
        <v>0</v>
      </c>
      <c r="AB13" s="39">
        <f>+D13+F13+H13+J13+L13+N13+P13+R13+T13+V13+X13+Z13</f>
        <v>0</v>
      </c>
    </row>
    <row r="14" spans="1:29" ht="18.75" x14ac:dyDescent="0.3">
      <c r="A14" s="40">
        <v>4</v>
      </c>
      <c r="B14" s="41" t="s">
        <v>42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39">
        <f t="shared" ref="AA14:AB32" si="2">+C14+E14+G14+I14+K14+M14+O14+Q14+S14+U14+W14+Y14</f>
        <v>0</v>
      </c>
      <c r="AB14" s="39">
        <f t="shared" si="2"/>
        <v>0</v>
      </c>
    </row>
    <row r="15" spans="1:29" ht="18.75" x14ac:dyDescent="0.3">
      <c r="A15" s="40">
        <v>5</v>
      </c>
      <c r="B15" s="41" t="s">
        <v>43</v>
      </c>
      <c r="C15" s="268">
        <v>15259.68</v>
      </c>
      <c r="D15" s="265"/>
      <c r="E15" s="41"/>
      <c r="F15" s="41"/>
      <c r="G15" s="41"/>
      <c r="H15" s="41"/>
      <c r="I15" s="41"/>
      <c r="J15" s="41"/>
      <c r="K15" s="41"/>
      <c r="L15" s="41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>
        <f t="shared" si="2"/>
        <v>15259.68</v>
      </c>
      <c r="AB15" s="39">
        <f t="shared" si="2"/>
        <v>0</v>
      </c>
    </row>
    <row r="16" spans="1:29" ht="18.75" x14ac:dyDescent="0.3">
      <c r="A16" s="40">
        <v>6</v>
      </c>
      <c r="B16" s="41" t="s">
        <v>44</v>
      </c>
      <c r="C16" s="268">
        <v>2788.9</v>
      </c>
      <c r="D16" s="265"/>
      <c r="E16" s="41"/>
      <c r="F16" s="41"/>
      <c r="G16" s="41"/>
      <c r="H16" s="41"/>
      <c r="I16" s="41"/>
      <c r="J16" s="41"/>
      <c r="K16" s="41"/>
      <c r="L16" s="41"/>
      <c r="M16" s="42"/>
      <c r="N16" s="42"/>
      <c r="O16" s="42"/>
      <c r="P16" s="42"/>
      <c r="Q16" s="42"/>
      <c r="R16" s="43"/>
      <c r="S16" s="42"/>
      <c r="T16" s="42"/>
      <c r="U16" s="42"/>
      <c r="V16" s="42"/>
      <c r="W16" s="42"/>
      <c r="X16" s="42"/>
      <c r="Y16" s="42"/>
      <c r="Z16" s="42"/>
      <c r="AA16" s="42">
        <f t="shared" si="2"/>
        <v>2788.9</v>
      </c>
      <c r="AB16" s="39">
        <f t="shared" si="2"/>
        <v>0</v>
      </c>
    </row>
    <row r="17" spans="1:28" ht="18.75" x14ac:dyDescent="0.3">
      <c r="A17" s="40">
        <v>7</v>
      </c>
      <c r="B17" s="41" t="s">
        <v>45</v>
      </c>
      <c r="C17" s="268"/>
      <c r="D17" s="265"/>
      <c r="E17" s="41"/>
      <c r="F17" s="41"/>
      <c r="G17" s="41"/>
      <c r="H17" s="41"/>
      <c r="I17" s="41"/>
      <c r="J17" s="41"/>
      <c r="K17" s="41"/>
      <c r="L17" s="41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>
        <f t="shared" si="2"/>
        <v>0</v>
      </c>
      <c r="AB17" s="39">
        <f t="shared" si="2"/>
        <v>0</v>
      </c>
    </row>
    <row r="18" spans="1:28" ht="18.75" x14ac:dyDescent="0.3">
      <c r="A18" s="40">
        <v>8</v>
      </c>
      <c r="B18" s="41" t="s">
        <v>153</v>
      </c>
      <c r="C18" s="268">
        <v>28224.54</v>
      </c>
      <c r="D18" s="265"/>
      <c r="E18" s="41"/>
      <c r="F18" s="41"/>
      <c r="G18" s="41"/>
      <c r="H18" s="41"/>
      <c r="I18" s="41"/>
      <c r="J18" s="41"/>
      <c r="K18" s="41"/>
      <c r="L18" s="41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>
        <f t="shared" si="2"/>
        <v>28224.54</v>
      </c>
      <c r="AB18" s="39">
        <f t="shared" si="2"/>
        <v>0</v>
      </c>
    </row>
    <row r="19" spans="1:28" ht="18.75" x14ac:dyDescent="0.3">
      <c r="A19" s="40">
        <v>9</v>
      </c>
      <c r="B19" s="41" t="s">
        <v>46</v>
      </c>
      <c r="C19" s="268"/>
      <c r="D19" s="265"/>
      <c r="E19" s="41"/>
      <c r="F19" s="41"/>
      <c r="G19" s="41"/>
      <c r="H19" s="41"/>
      <c r="I19" s="41"/>
      <c r="J19" s="41"/>
      <c r="K19" s="41"/>
      <c r="L19" s="41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>
        <f t="shared" si="2"/>
        <v>0</v>
      </c>
      <c r="AB19" s="39">
        <f t="shared" si="2"/>
        <v>0</v>
      </c>
    </row>
    <row r="20" spans="1:28" ht="18.75" x14ac:dyDescent="0.3">
      <c r="A20" s="40">
        <v>10</v>
      </c>
      <c r="B20" s="41" t="s">
        <v>47</v>
      </c>
      <c r="C20" s="268"/>
      <c r="D20" s="265"/>
      <c r="E20" s="41"/>
      <c r="F20" s="41"/>
      <c r="G20" s="41"/>
      <c r="H20" s="41"/>
      <c r="I20" s="41"/>
      <c r="J20" s="41"/>
      <c r="K20" s="41"/>
      <c r="L20" s="41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>
        <f t="shared" si="2"/>
        <v>0</v>
      </c>
      <c r="AB20" s="39">
        <f t="shared" si="2"/>
        <v>0</v>
      </c>
    </row>
    <row r="21" spans="1:28" ht="18.75" x14ac:dyDescent="0.3">
      <c r="A21" s="40">
        <v>11</v>
      </c>
      <c r="B21" s="41" t="s">
        <v>48</v>
      </c>
      <c r="C21" s="268">
        <v>6437</v>
      </c>
      <c r="D21" s="265">
        <v>16073.76</v>
      </c>
      <c r="E21" s="41"/>
      <c r="F21" s="265">
        <v>3077</v>
      </c>
      <c r="G21" s="41"/>
      <c r="H21" s="41"/>
      <c r="I21" s="41"/>
      <c r="J21" s="41"/>
      <c r="K21" s="41"/>
      <c r="L21" s="41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263"/>
      <c r="AA21" s="42">
        <f t="shared" si="2"/>
        <v>6437</v>
      </c>
      <c r="AB21" s="39">
        <f>+D21+F21+H21+J21+L21+N21+P21+R21+T21+V21+X21+Z21</f>
        <v>19150.760000000002</v>
      </c>
    </row>
    <row r="22" spans="1:28" ht="18.75" x14ac:dyDescent="0.3">
      <c r="A22" s="40">
        <v>12</v>
      </c>
      <c r="B22" s="41" t="s">
        <v>49</v>
      </c>
      <c r="C22" s="268"/>
      <c r="D22" s="265"/>
      <c r="E22" s="41"/>
      <c r="F22" s="41"/>
      <c r="G22" s="41"/>
      <c r="H22" s="41"/>
      <c r="I22" s="41"/>
      <c r="J22" s="41"/>
      <c r="K22" s="41"/>
      <c r="L22" s="41"/>
      <c r="M22" s="42"/>
      <c r="N22" s="42"/>
      <c r="O22" s="42"/>
      <c r="P22" s="42"/>
      <c r="Q22" s="42"/>
      <c r="R22" s="43"/>
      <c r="S22" s="42"/>
      <c r="T22" s="42"/>
      <c r="U22" s="42"/>
      <c r="V22" s="42"/>
      <c r="W22" s="42"/>
      <c r="X22" s="42"/>
      <c r="Y22" s="42"/>
      <c r="Z22" s="42"/>
      <c r="AA22" s="42">
        <f t="shared" si="2"/>
        <v>0</v>
      </c>
      <c r="AB22" s="39">
        <f t="shared" si="2"/>
        <v>0</v>
      </c>
    </row>
    <row r="23" spans="1:28" ht="18.75" x14ac:dyDescent="0.3">
      <c r="A23" s="40">
        <v>13</v>
      </c>
      <c r="B23" s="41" t="s">
        <v>154</v>
      </c>
      <c r="C23" s="268">
        <v>5540.77</v>
      </c>
      <c r="D23" s="265"/>
      <c r="E23" s="41"/>
      <c r="F23" s="41"/>
      <c r="G23" s="41"/>
      <c r="H23" s="41"/>
      <c r="I23" s="41"/>
      <c r="J23" s="41"/>
      <c r="K23" s="41"/>
      <c r="L23" s="41"/>
      <c r="M23" s="42"/>
      <c r="N23" s="42"/>
      <c r="O23" s="42"/>
      <c r="P23" s="42"/>
      <c r="Q23" s="42"/>
      <c r="R23" s="42"/>
      <c r="S23" s="45"/>
      <c r="T23" s="45"/>
      <c r="U23" s="42"/>
      <c r="V23" s="42"/>
      <c r="W23" s="42"/>
      <c r="X23" s="42"/>
      <c r="Y23" s="42"/>
      <c r="Z23" s="42"/>
      <c r="AA23" s="42">
        <f t="shared" si="2"/>
        <v>5540.77</v>
      </c>
      <c r="AB23" s="39">
        <f t="shared" si="2"/>
        <v>0</v>
      </c>
    </row>
    <row r="24" spans="1:28" ht="18.75" x14ac:dyDescent="0.3">
      <c r="A24" s="40">
        <v>14</v>
      </c>
      <c r="B24" s="41" t="s">
        <v>50</v>
      </c>
      <c r="C24" s="268"/>
      <c r="D24" s="265"/>
      <c r="E24" s="41"/>
      <c r="F24" s="41"/>
      <c r="G24" s="41"/>
      <c r="H24" s="41"/>
      <c r="I24" s="41"/>
      <c r="J24" s="41"/>
      <c r="K24" s="41"/>
      <c r="L24" s="41"/>
      <c r="M24" s="42"/>
      <c r="N24" s="42"/>
      <c r="O24" s="42"/>
      <c r="P24" s="42"/>
      <c r="Q24" s="42"/>
      <c r="R24" s="42"/>
      <c r="S24" s="44"/>
      <c r="T24" s="44"/>
      <c r="U24" s="42"/>
      <c r="V24" s="42"/>
      <c r="W24" s="42"/>
      <c r="X24" s="42"/>
      <c r="Y24" s="42"/>
      <c r="Z24" s="42"/>
      <c r="AA24" s="42">
        <f t="shared" si="2"/>
        <v>0</v>
      </c>
      <c r="AB24" s="39">
        <f t="shared" si="2"/>
        <v>0</v>
      </c>
    </row>
    <row r="25" spans="1:28" ht="18.75" x14ac:dyDescent="0.3">
      <c r="A25" s="40">
        <v>15</v>
      </c>
      <c r="B25" s="41" t="s">
        <v>51</v>
      </c>
      <c r="C25" s="268">
        <v>98103.75</v>
      </c>
      <c r="D25" s="265">
        <v>1600</v>
      </c>
      <c r="E25" s="41"/>
      <c r="F25" s="41"/>
      <c r="G25" s="41"/>
      <c r="H25" s="41"/>
      <c r="I25" s="41"/>
      <c r="J25" s="41"/>
      <c r="K25" s="41"/>
      <c r="L25" s="41"/>
      <c r="M25" s="42"/>
      <c r="N25" s="42"/>
      <c r="O25" s="42"/>
      <c r="P25" s="42"/>
      <c r="Q25" s="42"/>
      <c r="R25" s="42"/>
      <c r="S25" s="46"/>
      <c r="T25" s="46"/>
      <c r="U25" s="42"/>
      <c r="V25" s="42"/>
      <c r="W25" s="42"/>
      <c r="X25" s="42"/>
      <c r="Y25" s="42"/>
      <c r="Z25" s="263"/>
      <c r="AA25" s="42">
        <f t="shared" si="2"/>
        <v>98103.75</v>
      </c>
      <c r="AB25" s="39">
        <f t="shared" si="2"/>
        <v>1600</v>
      </c>
    </row>
    <row r="26" spans="1:28" ht="18.75" x14ac:dyDescent="0.3">
      <c r="A26" s="40">
        <v>16</v>
      </c>
      <c r="B26" s="41" t="s">
        <v>52</v>
      </c>
      <c r="C26" s="268"/>
      <c r="D26" s="265"/>
      <c r="E26" s="41"/>
      <c r="F26" s="41"/>
      <c r="G26" s="41"/>
      <c r="H26" s="41"/>
      <c r="I26" s="41"/>
      <c r="J26" s="41"/>
      <c r="K26" s="41"/>
      <c r="L26" s="41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>
        <f t="shared" si="2"/>
        <v>0</v>
      </c>
      <c r="AB26" s="39">
        <f t="shared" si="2"/>
        <v>0</v>
      </c>
    </row>
    <row r="27" spans="1:28" ht="18.75" x14ac:dyDescent="0.3">
      <c r="A27" s="40">
        <v>17</v>
      </c>
      <c r="B27" s="41" t="s">
        <v>53</v>
      </c>
      <c r="C27" s="268">
        <v>1500</v>
      </c>
      <c r="D27" s="265"/>
      <c r="E27" s="41"/>
      <c r="F27" s="41"/>
      <c r="G27" s="41"/>
      <c r="H27" s="41"/>
      <c r="I27" s="41"/>
      <c r="J27" s="41"/>
      <c r="K27" s="41"/>
      <c r="L27" s="41"/>
      <c r="M27" s="42"/>
      <c r="N27" s="42"/>
      <c r="O27" s="42"/>
      <c r="P27" s="42"/>
      <c r="Q27" s="42"/>
      <c r="R27" s="42"/>
      <c r="S27" s="42"/>
      <c r="T27" s="45"/>
      <c r="U27" s="42"/>
      <c r="V27" s="42"/>
      <c r="W27" s="42"/>
      <c r="X27" s="42"/>
      <c r="Y27" s="42"/>
      <c r="Z27" s="42"/>
      <c r="AA27" s="42">
        <f t="shared" si="2"/>
        <v>1500</v>
      </c>
      <c r="AB27" s="39">
        <f t="shared" si="2"/>
        <v>0</v>
      </c>
    </row>
    <row r="28" spans="1:28" ht="18.75" x14ac:dyDescent="0.3">
      <c r="A28" s="40">
        <v>18</v>
      </c>
      <c r="B28" s="41" t="s">
        <v>54</v>
      </c>
      <c r="C28" s="268">
        <v>2250</v>
      </c>
      <c r="D28" s="265"/>
      <c r="E28" s="41"/>
      <c r="F28" s="41"/>
      <c r="G28" s="41"/>
      <c r="H28" s="41"/>
      <c r="I28" s="41"/>
      <c r="J28" s="41"/>
      <c r="K28" s="41"/>
      <c r="L28" s="41"/>
      <c r="M28" s="42"/>
      <c r="N28" s="42"/>
      <c r="O28" s="42"/>
      <c r="P28" s="42"/>
      <c r="Q28" s="42"/>
      <c r="R28" s="45"/>
      <c r="S28" s="44"/>
      <c r="T28" s="42"/>
      <c r="U28" s="42"/>
      <c r="V28" s="42"/>
      <c r="W28" s="42"/>
      <c r="X28" s="42"/>
      <c r="Y28" s="42"/>
      <c r="Z28" s="263"/>
      <c r="AA28" s="42">
        <f t="shared" si="2"/>
        <v>2250</v>
      </c>
      <c r="AB28" s="39">
        <f t="shared" si="2"/>
        <v>0</v>
      </c>
    </row>
    <row r="29" spans="1:28" ht="18.75" x14ac:dyDescent="0.3">
      <c r="A29" s="40">
        <v>19</v>
      </c>
      <c r="B29" s="41" t="s">
        <v>55</v>
      </c>
      <c r="C29" s="265">
        <v>750</v>
      </c>
      <c r="D29" s="265"/>
      <c r="E29" s="41"/>
      <c r="F29" s="41"/>
      <c r="G29" s="41"/>
      <c r="H29" s="41"/>
      <c r="I29" s="41"/>
      <c r="J29" s="41"/>
      <c r="K29" s="41"/>
      <c r="L29" s="41"/>
      <c r="M29" s="42"/>
      <c r="N29" s="42"/>
      <c r="O29" s="42"/>
      <c r="P29" s="42"/>
      <c r="Q29" s="42"/>
      <c r="R29" s="42"/>
      <c r="S29" s="44"/>
      <c r="T29" s="44"/>
      <c r="U29" s="42"/>
      <c r="V29" s="42"/>
      <c r="W29" s="42"/>
      <c r="X29" s="42"/>
      <c r="Y29" s="42"/>
      <c r="Z29" s="42"/>
      <c r="AA29" s="42">
        <f t="shared" si="2"/>
        <v>750</v>
      </c>
      <c r="AB29" s="39">
        <f t="shared" si="2"/>
        <v>0</v>
      </c>
    </row>
    <row r="30" spans="1:28" ht="18.75" x14ac:dyDescent="0.3">
      <c r="A30" s="40">
        <v>20</v>
      </c>
      <c r="B30" s="41" t="s">
        <v>56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2"/>
      <c r="N30" s="42"/>
      <c r="O30" s="42"/>
      <c r="P30" s="42"/>
      <c r="Q30" s="42"/>
      <c r="R30" s="42"/>
      <c r="S30" s="44"/>
      <c r="T30" s="44"/>
      <c r="U30" s="42"/>
      <c r="V30" s="42"/>
      <c r="W30" s="42"/>
      <c r="X30" s="42"/>
      <c r="Y30" s="42"/>
      <c r="Z30" s="42"/>
      <c r="AA30" s="42">
        <f t="shared" si="2"/>
        <v>0</v>
      </c>
      <c r="AB30" s="39">
        <f t="shared" si="2"/>
        <v>0</v>
      </c>
    </row>
    <row r="31" spans="1:28" ht="18.75" x14ac:dyDescent="0.3">
      <c r="A31" s="47">
        <v>21</v>
      </c>
      <c r="B31" s="34" t="s">
        <v>57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42"/>
      <c r="N31" s="42"/>
      <c r="O31" s="42"/>
      <c r="P31" s="42"/>
      <c r="Q31" s="42"/>
      <c r="R31" s="35"/>
      <c r="S31" s="48"/>
      <c r="T31" s="48"/>
      <c r="U31" s="42"/>
      <c r="V31" s="42"/>
      <c r="W31" s="42"/>
      <c r="X31" s="42"/>
      <c r="Y31" s="42"/>
      <c r="Z31" s="42"/>
      <c r="AA31" s="42">
        <f t="shared" si="2"/>
        <v>0</v>
      </c>
      <c r="AB31" s="39">
        <f t="shared" si="2"/>
        <v>0</v>
      </c>
    </row>
    <row r="32" spans="1:28" ht="19.5" thickBot="1" x14ac:dyDescent="0.35">
      <c r="A32" s="47">
        <v>22</v>
      </c>
      <c r="B32" s="34" t="s">
        <v>58</v>
      </c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39">
        <f t="shared" si="2"/>
        <v>0</v>
      </c>
      <c r="AB32" s="39">
        <f t="shared" si="2"/>
        <v>0</v>
      </c>
    </row>
    <row r="33" spans="1:29" ht="19.5" thickBot="1" x14ac:dyDescent="0.35">
      <c r="A33" s="351" t="s">
        <v>14</v>
      </c>
      <c r="B33" s="351"/>
      <c r="C33" s="49">
        <f t="shared" ref="C33:X33" si="3">SUM(C12:C32)</f>
        <v>428493.53</v>
      </c>
      <c r="D33" s="49">
        <f t="shared" si="3"/>
        <v>668643.35</v>
      </c>
      <c r="E33" s="49">
        <f t="shared" si="3"/>
        <v>247018.22000000003</v>
      </c>
      <c r="F33" s="49">
        <f t="shared" si="3"/>
        <v>259716.73</v>
      </c>
      <c r="G33" s="49">
        <f t="shared" si="3"/>
        <v>0</v>
      </c>
      <c r="H33" s="49">
        <f t="shared" si="3"/>
        <v>0</v>
      </c>
      <c r="I33" s="49">
        <f t="shared" si="3"/>
        <v>0</v>
      </c>
      <c r="J33" s="49">
        <f t="shared" si="3"/>
        <v>0</v>
      </c>
      <c r="K33" s="49">
        <f t="shared" si="3"/>
        <v>0</v>
      </c>
      <c r="L33" s="49">
        <f t="shared" si="3"/>
        <v>0</v>
      </c>
      <c r="M33" s="49">
        <f t="shared" si="3"/>
        <v>0</v>
      </c>
      <c r="N33" s="49">
        <f t="shared" si="3"/>
        <v>0</v>
      </c>
      <c r="O33" s="49">
        <f t="shared" si="3"/>
        <v>0</v>
      </c>
      <c r="P33" s="49">
        <f t="shared" si="3"/>
        <v>0</v>
      </c>
      <c r="Q33" s="49">
        <f t="shared" si="3"/>
        <v>0</v>
      </c>
      <c r="R33" s="49">
        <f t="shared" si="3"/>
        <v>0</v>
      </c>
      <c r="S33" s="49">
        <f t="shared" si="3"/>
        <v>0</v>
      </c>
      <c r="T33" s="49">
        <f t="shared" si="3"/>
        <v>0</v>
      </c>
      <c r="U33" s="49">
        <f t="shared" si="3"/>
        <v>0</v>
      </c>
      <c r="V33" s="49">
        <f t="shared" si="3"/>
        <v>0</v>
      </c>
      <c r="W33" s="49">
        <f t="shared" si="3"/>
        <v>0</v>
      </c>
      <c r="X33" s="49">
        <f t="shared" si="3"/>
        <v>0</v>
      </c>
      <c r="Y33" s="49">
        <f>SUM(Y12:Y32)</f>
        <v>0</v>
      </c>
      <c r="Z33" s="49">
        <f>SUM(Z12:Z32)</f>
        <v>0</v>
      </c>
      <c r="AA33" s="49">
        <f>SUM(AA12,AA13,AA14,AA15,AA17,AA16,AA18,AA19,AA20,AA21,AA22,AA23,AA24,AA25,AA26,AA27,AA28,AA29,AA30,AA31,AA32)</f>
        <v>160854.64000000001</v>
      </c>
      <c r="AB33" s="49">
        <f>SUM(AB12,AB13,AB14,AB15,AB17,AB16,AB18,AB19,AB20,AB21,AB22,AB23,AB24,AB25,AB26,AB27,AB28,AB29,AB30,AB31,AB32)</f>
        <v>20750.760000000002</v>
      </c>
      <c r="AC33" s="261">
        <f>AA33-AB33</f>
        <v>140103.88</v>
      </c>
    </row>
    <row r="34" spans="1:29" ht="18.75" x14ac:dyDescent="0.3">
      <c r="A34" s="29"/>
      <c r="B34" s="50"/>
      <c r="C34" s="51">
        <f>+C33*10%</f>
        <v>42849.353000000003</v>
      </c>
      <c r="D34" s="51"/>
      <c r="E34" s="28"/>
      <c r="F34" s="51"/>
      <c r="G34" s="28"/>
      <c r="H34" s="28"/>
      <c r="I34" s="28"/>
      <c r="J34" s="28"/>
      <c r="K34" s="28"/>
      <c r="L34" s="50"/>
    </row>
    <row r="35" spans="1:29" ht="26.25" x14ac:dyDescent="0.4">
      <c r="A35" s="127" t="s">
        <v>118</v>
      </c>
      <c r="B35" s="50"/>
      <c r="C35" s="51"/>
      <c r="D35" s="51"/>
      <c r="E35" s="28"/>
      <c r="F35" s="51"/>
      <c r="G35" s="28"/>
      <c r="H35" s="28"/>
      <c r="I35" s="28"/>
      <c r="J35" s="28"/>
      <c r="K35" s="28"/>
      <c r="L35" s="50"/>
    </row>
    <row r="36" spans="1:29" ht="26.25" x14ac:dyDescent="0.4">
      <c r="A36" s="127" t="s">
        <v>120</v>
      </c>
      <c r="B36" s="50"/>
      <c r="C36" s="51"/>
      <c r="D36" s="51"/>
      <c r="E36" s="28"/>
      <c r="F36" s="51"/>
      <c r="G36" s="28"/>
      <c r="H36" s="28"/>
      <c r="I36" s="28"/>
      <c r="J36" s="28"/>
      <c r="K36" s="28"/>
      <c r="L36" s="50"/>
    </row>
    <row r="37" spans="1:29" ht="18.75" x14ac:dyDescent="0.3">
      <c r="B37" s="50"/>
      <c r="C37" s="51"/>
      <c r="D37" s="51"/>
      <c r="E37" s="28"/>
      <c r="F37" s="51"/>
      <c r="G37" s="28"/>
      <c r="H37" s="28"/>
      <c r="I37" s="28"/>
      <c r="J37" s="28"/>
      <c r="K37" s="28"/>
      <c r="L37" s="50"/>
    </row>
    <row r="38" spans="1:29" ht="18.75" x14ac:dyDescent="0.3">
      <c r="B38" s="50"/>
      <c r="C38" s="51"/>
      <c r="D38" s="51"/>
      <c r="E38" s="28"/>
      <c r="F38" s="51"/>
      <c r="G38" s="28"/>
      <c r="H38" s="28"/>
      <c r="I38" s="28"/>
      <c r="J38" s="28"/>
      <c r="K38" s="28"/>
      <c r="L38" s="50"/>
    </row>
    <row r="39" spans="1:29" ht="18.75" x14ac:dyDescent="0.3">
      <c r="B39" s="52"/>
      <c r="C39" s="53"/>
      <c r="D39" s="53"/>
      <c r="E39" s="53"/>
      <c r="F39" s="53"/>
      <c r="G39" s="28"/>
      <c r="H39" s="28"/>
      <c r="I39" s="28"/>
      <c r="J39" s="28"/>
      <c r="K39" s="28"/>
      <c r="L39" s="52"/>
    </row>
    <row r="40" spans="1:29" ht="18.75" x14ac:dyDescent="0.3">
      <c r="B40" s="52"/>
      <c r="C40" s="53"/>
      <c r="D40" s="53"/>
      <c r="E40" s="53"/>
      <c r="F40" s="53"/>
      <c r="G40" s="28"/>
      <c r="H40" s="28"/>
      <c r="I40" s="28"/>
      <c r="J40" s="28"/>
      <c r="K40" s="28"/>
      <c r="L40" s="52"/>
    </row>
    <row r="41" spans="1:29" ht="18.75" x14ac:dyDescent="0.25">
      <c r="B41" s="54"/>
      <c r="C41" s="55"/>
      <c r="D41" s="55"/>
      <c r="E41" s="55"/>
      <c r="F41" s="55"/>
      <c r="G41" s="55"/>
      <c r="H41" s="55"/>
      <c r="I41" s="55"/>
      <c r="J41" s="55"/>
      <c r="K41" s="55"/>
      <c r="L41" s="54"/>
    </row>
    <row r="42" spans="1:29" ht="18.75" x14ac:dyDescent="0.3">
      <c r="B42" s="50"/>
      <c r="C42" s="51"/>
      <c r="D42" s="56"/>
      <c r="E42" s="28"/>
      <c r="F42" s="57"/>
      <c r="G42" s="28"/>
      <c r="H42" s="28"/>
      <c r="I42" s="28"/>
      <c r="J42" s="28"/>
      <c r="K42" s="28"/>
      <c r="L42" s="50"/>
    </row>
    <row r="43" spans="1:29" ht="18.75" x14ac:dyDescent="0.3">
      <c r="B43" s="50"/>
      <c r="C43" s="51"/>
      <c r="D43" s="51"/>
      <c r="E43" s="51"/>
      <c r="F43" s="51"/>
      <c r="G43" s="28"/>
      <c r="H43" s="28"/>
      <c r="I43" s="28"/>
      <c r="J43" s="28"/>
      <c r="K43" s="28"/>
      <c r="L43" s="50"/>
    </row>
    <row r="44" spans="1:29" ht="18.75" x14ac:dyDescent="0.3">
      <c r="B44" s="50"/>
      <c r="C44" s="28"/>
      <c r="D44" s="28"/>
      <c r="E44" s="28"/>
      <c r="F44" s="57"/>
      <c r="G44" s="28"/>
      <c r="H44" s="28"/>
      <c r="I44" s="28"/>
      <c r="J44" s="28"/>
      <c r="K44" s="28"/>
      <c r="L44" s="50"/>
    </row>
    <row r="45" spans="1:29" ht="18.75" x14ac:dyDescent="0.3">
      <c r="B45" s="50"/>
      <c r="C45" s="28"/>
      <c r="D45" s="28"/>
      <c r="E45" s="28"/>
      <c r="F45" s="57"/>
      <c r="G45" s="28"/>
      <c r="H45" s="28"/>
      <c r="I45" s="28"/>
      <c r="J45" s="28"/>
      <c r="K45" s="28"/>
      <c r="L45" s="50"/>
    </row>
    <row r="46" spans="1:29" ht="18.75" x14ac:dyDescent="0.3">
      <c r="B46" s="50"/>
      <c r="C46" s="28"/>
      <c r="D46" s="28"/>
      <c r="E46" s="28"/>
      <c r="F46" s="57"/>
      <c r="G46" s="28"/>
      <c r="H46" s="28"/>
      <c r="I46" s="28"/>
      <c r="J46" s="28"/>
      <c r="K46" s="28"/>
      <c r="L46" s="50"/>
    </row>
    <row r="47" spans="1:29" ht="18.75" x14ac:dyDescent="0.3">
      <c r="B47" s="50"/>
      <c r="C47" s="28"/>
      <c r="D47" s="28"/>
      <c r="E47" s="28"/>
      <c r="F47" s="57"/>
      <c r="G47" s="28"/>
      <c r="H47" s="28"/>
      <c r="I47" s="28"/>
      <c r="J47" s="28"/>
      <c r="K47" s="28"/>
      <c r="L47" s="50"/>
    </row>
    <row r="48" spans="1:29" ht="18.75" x14ac:dyDescent="0.3">
      <c r="B48" s="50"/>
      <c r="C48" s="28"/>
      <c r="D48" s="28"/>
      <c r="E48" s="28"/>
      <c r="F48" s="57"/>
      <c r="G48" s="28"/>
      <c r="H48" s="28"/>
      <c r="I48" s="28"/>
      <c r="J48" s="28"/>
      <c r="K48" s="28"/>
      <c r="L48" s="50"/>
    </row>
    <row r="49" spans="2:12" ht="18.75" x14ac:dyDescent="0.3">
      <c r="B49" s="50"/>
      <c r="C49" s="28"/>
      <c r="D49" s="28"/>
      <c r="E49" s="28"/>
      <c r="F49" s="57"/>
      <c r="G49" s="28"/>
      <c r="H49" s="28"/>
      <c r="I49" s="28"/>
      <c r="J49" s="28"/>
      <c r="K49" s="28"/>
      <c r="L49" s="50"/>
    </row>
    <row r="50" spans="2:12" ht="18.75" x14ac:dyDescent="0.3">
      <c r="B50" s="50"/>
      <c r="C50" s="28"/>
      <c r="D50" s="28"/>
      <c r="E50" s="28"/>
      <c r="F50" s="57"/>
      <c r="G50" s="28"/>
      <c r="H50" s="28"/>
      <c r="I50" s="28"/>
      <c r="J50" s="28"/>
      <c r="K50" s="28"/>
      <c r="L50" s="50"/>
    </row>
    <row r="51" spans="2:12" ht="18.75" x14ac:dyDescent="0.3">
      <c r="B51" s="50"/>
      <c r="C51" s="28"/>
      <c r="D51" s="28"/>
      <c r="E51" s="28"/>
      <c r="F51" s="57"/>
      <c r="G51" s="28"/>
      <c r="H51" s="28"/>
      <c r="I51" s="28"/>
      <c r="J51" s="28"/>
      <c r="K51" s="28"/>
      <c r="L51" s="50"/>
    </row>
    <row r="52" spans="2:12" ht="18.75" x14ac:dyDescent="0.3">
      <c r="B52" s="50"/>
      <c r="C52" s="28"/>
      <c r="D52" s="28"/>
      <c r="E52" s="28"/>
      <c r="F52" s="57"/>
      <c r="G52" s="28"/>
      <c r="H52" s="28"/>
      <c r="I52" s="28"/>
      <c r="J52" s="28"/>
      <c r="K52" s="28"/>
      <c r="L52" s="50"/>
    </row>
    <row r="53" spans="2:12" ht="18.75" x14ac:dyDescent="0.3">
      <c r="B53" s="50"/>
      <c r="C53" s="28"/>
      <c r="D53" s="28"/>
      <c r="E53" s="28"/>
      <c r="F53" s="57"/>
      <c r="G53" s="28"/>
      <c r="H53" s="28"/>
      <c r="I53" s="28"/>
      <c r="J53" s="28"/>
      <c r="K53" s="28"/>
      <c r="L53" s="50"/>
    </row>
    <row r="54" spans="2:12" ht="18.75" x14ac:dyDescent="0.3">
      <c r="B54" s="52"/>
      <c r="C54" s="53"/>
      <c r="D54" s="53"/>
      <c r="E54" s="53"/>
      <c r="F54" s="53"/>
      <c r="G54" s="28"/>
      <c r="H54" s="28"/>
      <c r="I54" s="28"/>
      <c r="J54" s="28"/>
      <c r="K54" s="28"/>
      <c r="L54" s="52"/>
    </row>
    <row r="55" spans="2:12" ht="18.75" x14ac:dyDescent="0.3">
      <c r="B55" s="52"/>
      <c r="C55" s="53"/>
      <c r="D55" s="53"/>
      <c r="E55" s="53"/>
      <c r="F55" s="53"/>
      <c r="G55" s="28"/>
      <c r="H55" s="28"/>
      <c r="I55" s="28"/>
      <c r="J55" s="28"/>
      <c r="K55" s="28"/>
      <c r="L55" s="52"/>
    </row>
    <row r="56" spans="2:12" ht="18.75" x14ac:dyDescent="0.25">
      <c r="B56" s="54"/>
      <c r="C56" s="55"/>
      <c r="D56" s="55"/>
      <c r="E56" s="55"/>
      <c r="F56" s="55"/>
      <c r="G56" s="55"/>
      <c r="H56" s="55"/>
      <c r="I56" s="55"/>
      <c r="J56" s="55"/>
      <c r="K56" s="55"/>
      <c r="L56" s="54"/>
    </row>
    <row r="57" spans="2:12" ht="18.75" x14ac:dyDescent="0.3">
      <c r="B57" s="50"/>
      <c r="C57" s="51"/>
      <c r="D57" s="51"/>
      <c r="E57" s="51"/>
      <c r="F57" s="57"/>
      <c r="G57" s="28"/>
      <c r="H57" s="28"/>
      <c r="I57" s="28"/>
      <c r="J57" s="28"/>
      <c r="K57" s="28"/>
      <c r="L57" s="50"/>
    </row>
    <row r="58" spans="2:12" ht="18.75" x14ac:dyDescent="0.3">
      <c r="B58" s="50"/>
      <c r="C58" s="51"/>
      <c r="D58" s="51"/>
      <c r="E58" s="51"/>
      <c r="F58" s="57"/>
      <c r="G58" s="28"/>
      <c r="H58" s="28"/>
      <c r="I58" s="28"/>
      <c r="J58" s="28"/>
      <c r="K58" s="28"/>
      <c r="L58" s="50"/>
    </row>
    <row r="59" spans="2:12" ht="18.75" x14ac:dyDescent="0.3">
      <c r="B59" s="50"/>
      <c r="C59" s="51"/>
      <c r="D59" s="51"/>
      <c r="E59" s="51"/>
      <c r="F59" s="57"/>
      <c r="G59" s="28"/>
      <c r="H59" s="28"/>
      <c r="I59" s="28"/>
      <c r="J59" s="28"/>
      <c r="K59" s="28"/>
      <c r="L59" s="50"/>
    </row>
    <row r="60" spans="2:12" ht="18.75" x14ac:dyDescent="0.3">
      <c r="B60" s="50"/>
      <c r="C60" s="51"/>
      <c r="D60" s="51"/>
      <c r="E60" s="51"/>
      <c r="F60" s="57"/>
      <c r="G60" s="28"/>
      <c r="H60" s="28"/>
      <c r="I60" s="28"/>
      <c r="J60" s="28"/>
      <c r="K60" s="28"/>
      <c r="L60" s="50"/>
    </row>
    <row r="61" spans="2:12" ht="18.75" x14ac:dyDescent="0.3">
      <c r="B61" s="50"/>
      <c r="C61" s="51"/>
      <c r="D61" s="51"/>
      <c r="E61" s="51"/>
      <c r="F61" s="57"/>
      <c r="G61" s="28"/>
      <c r="H61" s="28"/>
      <c r="I61" s="28"/>
      <c r="J61" s="28"/>
      <c r="K61" s="28"/>
      <c r="L61" s="50"/>
    </row>
    <row r="62" spans="2:12" ht="18.75" x14ac:dyDescent="0.3">
      <c r="B62" s="50"/>
      <c r="C62" s="51"/>
      <c r="D62" s="51"/>
      <c r="E62" s="51"/>
      <c r="F62" s="57"/>
      <c r="G62" s="28"/>
      <c r="H62" s="28"/>
      <c r="I62" s="28"/>
      <c r="J62" s="28"/>
      <c r="K62" s="28"/>
      <c r="L62" s="50"/>
    </row>
    <row r="63" spans="2:12" ht="18.75" x14ac:dyDescent="0.3">
      <c r="B63" s="50"/>
      <c r="C63" s="51"/>
      <c r="D63" s="51"/>
      <c r="E63" s="51"/>
      <c r="F63" s="57"/>
      <c r="G63" s="28"/>
      <c r="H63" s="28"/>
      <c r="I63" s="28"/>
      <c r="J63" s="28"/>
      <c r="K63" s="28"/>
      <c r="L63" s="50"/>
    </row>
    <row r="64" spans="2:12" ht="18.75" x14ac:dyDescent="0.3">
      <c r="B64" s="50"/>
      <c r="C64" s="51"/>
      <c r="D64" s="51"/>
      <c r="E64" s="51"/>
      <c r="F64" s="57"/>
      <c r="G64" s="28"/>
      <c r="H64" s="28"/>
      <c r="I64" s="28"/>
      <c r="J64" s="28"/>
      <c r="K64" s="28"/>
      <c r="L64" s="50"/>
    </row>
    <row r="65" spans="2:12" ht="18.75" x14ac:dyDescent="0.3">
      <c r="B65" s="50"/>
      <c r="C65" s="51"/>
      <c r="D65" s="51"/>
      <c r="E65" s="51"/>
      <c r="F65" s="57"/>
      <c r="G65" s="28"/>
      <c r="H65" s="28"/>
      <c r="I65" s="28"/>
      <c r="J65" s="28"/>
      <c r="K65" s="28"/>
      <c r="L65" s="50"/>
    </row>
    <row r="66" spans="2:12" ht="18.75" x14ac:dyDescent="0.3">
      <c r="B66" s="50"/>
      <c r="C66" s="51"/>
      <c r="D66" s="51"/>
      <c r="E66" s="51"/>
      <c r="F66" s="57"/>
      <c r="G66" s="28"/>
      <c r="H66" s="28"/>
      <c r="I66" s="28"/>
      <c r="J66" s="28"/>
      <c r="K66" s="28"/>
      <c r="L66" s="50"/>
    </row>
    <row r="67" spans="2:12" ht="18.75" x14ac:dyDescent="0.3">
      <c r="B67" s="50"/>
      <c r="C67" s="51"/>
      <c r="D67" s="51"/>
      <c r="E67" s="51"/>
      <c r="F67" s="57"/>
      <c r="G67" s="28"/>
      <c r="H67" s="28"/>
      <c r="I67" s="28"/>
      <c r="J67" s="28"/>
      <c r="K67" s="28"/>
      <c r="L67" s="50"/>
    </row>
    <row r="68" spans="2:12" ht="18.75" x14ac:dyDescent="0.3">
      <c r="B68" s="50"/>
      <c r="C68" s="51"/>
      <c r="D68" s="51"/>
      <c r="E68" s="51"/>
      <c r="F68" s="57"/>
      <c r="G68" s="28"/>
      <c r="H68" s="28"/>
      <c r="I68" s="28"/>
      <c r="J68" s="28"/>
      <c r="K68" s="28"/>
      <c r="L68" s="50"/>
    </row>
    <row r="69" spans="2:12" ht="18.75" x14ac:dyDescent="0.3">
      <c r="B69" s="52"/>
      <c r="C69" s="53"/>
      <c r="D69" s="53"/>
      <c r="E69" s="53"/>
      <c r="F69" s="53"/>
      <c r="G69" s="28"/>
      <c r="H69" s="28"/>
      <c r="I69" s="28"/>
      <c r="J69" s="28"/>
      <c r="K69" s="28"/>
      <c r="L69" s="52"/>
    </row>
    <row r="70" spans="2:12" ht="18.75" x14ac:dyDescent="0.3">
      <c r="B70" s="52"/>
      <c r="C70" s="53"/>
      <c r="D70" s="53"/>
      <c r="E70" s="53"/>
      <c r="F70" s="53"/>
      <c r="G70" s="28"/>
      <c r="H70" s="28"/>
      <c r="I70" s="28"/>
      <c r="J70" s="28"/>
      <c r="K70" s="28"/>
      <c r="L70" s="52"/>
    </row>
    <row r="71" spans="2:12" ht="18.75" x14ac:dyDescent="0.25">
      <c r="B71" s="54"/>
      <c r="C71" s="55"/>
      <c r="D71" s="55"/>
      <c r="E71" s="55"/>
      <c r="F71" s="55"/>
      <c r="G71" s="55"/>
      <c r="H71" s="55"/>
      <c r="I71" s="55"/>
      <c r="J71" s="55"/>
      <c r="K71" s="55"/>
      <c r="L71" s="54"/>
    </row>
    <row r="72" spans="2:12" ht="18.75" x14ac:dyDescent="0.3">
      <c r="B72" s="50"/>
      <c r="C72" s="58"/>
      <c r="D72" s="58"/>
      <c r="E72" s="51"/>
      <c r="F72" s="58"/>
      <c r="G72" s="28"/>
      <c r="H72" s="28"/>
      <c r="I72" s="28"/>
      <c r="J72" s="28"/>
      <c r="K72" s="28"/>
      <c r="L72" s="50"/>
    </row>
    <row r="73" spans="2:12" ht="18.75" x14ac:dyDescent="0.3">
      <c r="B73" s="50"/>
      <c r="C73" s="59"/>
      <c r="D73" s="59"/>
      <c r="E73" s="51"/>
      <c r="F73" s="58"/>
      <c r="G73" s="28"/>
      <c r="H73" s="28"/>
      <c r="I73" s="28"/>
      <c r="J73" s="28"/>
      <c r="K73" s="28"/>
      <c r="L73" s="50"/>
    </row>
    <row r="74" spans="2:12" ht="18.75" x14ac:dyDescent="0.3">
      <c r="B74" s="50"/>
      <c r="C74" s="58"/>
      <c r="D74" s="58"/>
      <c r="E74" s="51"/>
      <c r="F74" s="58"/>
      <c r="G74" s="28"/>
      <c r="H74" s="28"/>
      <c r="I74" s="28"/>
      <c r="J74" s="28"/>
      <c r="K74" s="28"/>
      <c r="L74" s="50"/>
    </row>
    <row r="75" spans="2:12" ht="18.75" x14ac:dyDescent="0.3">
      <c r="B75" s="50"/>
      <c r="C75" s="59"/>
      <c r="D75" s="59"/>
      <c r="E75" s="51"/>
      <c r="F75" s="59"/>
      <c r="G75" s="28"/>
      <c r="H75" s="28"/>
      <c r="I75" s="28"/>
      <c r="J75" s="28"/>
      <c r="K75" s="28"/>
      <c r="L75" s="50"/>
    </row>
    <row r="76" spans="2:12" ht="18.75" x14ac:dyDescent="0.3">
      <c r="B76" s="50"/>
      <c r="C76" s="58"/>
      <c r="D76" s="58"/>
      <c r="E76" s="51"/>
      <c r="F76" s="58"/>
      <c r="G76" s="28"/>
      <c r="H76" s="28"/>
      <c r="I76" s="28"/>
      <c r="J76" s="28"/>
      <c r="K76" s="28"/>
      <c r="L76" s="50"/>
    </row>
    <row r="77" spans="2:12" ht="18.75" x14ac:dyDescent="0.3">
      <c r="B77" s="50"/>
      <c r="C77" s="59"/>
      <c r="D77" s="59"/>
      <c r="E77" s="51"/>
      <c r="F77" s="59"/>
      <c r="G77" s="28"/>
      <c r="H77" s="28"/>
      <c r="I77" s="28"/>
      <c r="J77" s="28"/>
      <c r="K77" s="28"/>
      <c r="L77" s="50"/>
    </row>
    <row r="78" spans="2:12" ht="18.75" x14ac:dyDescent="0.3">
      <c r="B78" s="50"/>
      <c r="C78" s="51"/>
      <c r="D78" s="51"/>
      <c r="E78" s="51"/>
      <c r="F78" s="57"/>
      <c r="G78" s="28"/>
      <c r="H78" s="28"/>
      <c r="I78" s="28"/>
      <c r="J78" s="28"/>
      <c r="K78" s="28"/>
      <c r="L78" s="50"/>
    </row>
    <row r="79" spans="2:12" ht="18.75" x14ac:dyDescent="0.3">
      <c r="B79" s="50"/>
      <c r="C79" s="51"/>
      <c r="D79" s="51"/>
      <c r="E79" s="51"/>
      <c r="F79" s="57"/>
      <c r="G79" s="28"/>
      <c r="H79" s="28"/>
      <c r="I79" s="28"/>
      <c r="J79" s="28"/>
      <c r="K79" s="28"/>
      <c r="L79" s="50"/>
    </row>
    <row r="80" spans="2:12" ht="18.75" x14ac:dyDescent="0.3">
      <c r="B80" s="50"/>
      <c r="C80" s="51"/>
      <c r="D80" s="51"/>
      <c r="E80" s="51"/>
      <c r="F80" s="57"/>
      <c r="G80" s="28"/>
      <c r="H80" s="28"/>
      <c r="I80" s="28"/>
      <c r="J80" s="28"/>
      <c r="K80" s="28"/>
      <c r="L80" s="50"/>
    </row>
    <row r="81" spans="2:12" ht="18.75" x14ac:dyDescent="0.3">
      <c r="B81" s="50"/>
      <c r="C81" s="51"/>
      <c r="D81" s="51"/>
      <c r="E81" s="51"/>
      <c r="F81" s="57"/>
      <c r="G81" s="28"/>
      <c r="H81" s="28"/>
      <c r="I81" s="28"/>
      <c r="J81" s="28"/>
      <c r="K81" s="28"/>
      <c r="L81" s="50"/>
    </row>
    <row r="82" spans="2:12" ht="18.75" x14ac:dyDescent="0.3">
      <c r="B82" s="50"/>
      <c r="C82" s="51"/>
      <c r="D82" s="51"/>
      <c r="E82" s="51"/>
      <c r="F82" s="57"/>
      <c r="G82" s="28"/>
      <c r="H82" s="28"/>
      <c r="I82" s="28"/>
      <c r="J82" s="28"/>
      <c r="K82" s="28"/>
      <c r="L82" s="50"/>
    </row>
    <row r="83" spans="2:12" ht="18.75" x14ac:dyDescent="0.3">
      <c r="B83" s="50"/>
      <c r="C83" s="51"/>
      <c r="D83" s="51"/>
      <c r="E83" s="51"/>
      <c r="F83" s="57"/>
      <c r="G83" s="28"/>
      <c r="H83" s="28"/>
      <c r="I83" s="28"/>
      <c r="J83" s="28"/>
      <c r="K83" s="28"/>
      <c r="L83" s="50"/>
    </row>
    <row r="84" spans="2:12" ht="18.75" x14ac:dyDescent="0.3">
      <c r="B84" s="52"/>
      <c r="C84" s="53"/>
      <c r="D84" s="53"/>
      <c r="E84" s="53"/>
      <c r="F84" s="53"/>
      <c r="G84" s="28"/>
      <c r="H84" s="28"/>
      <c r="I84" s="28"/>
      <c r="J84" s="28"/>
      <c r="K84" s="28"/>
      <c r="L84" s="52"/>
    </row>
    <row r="85" spans="2:12" ht="18.75" x14ac:dyDescent="0.3">
      <c r="B85" s="60"/>
      <c r="C85" s="28"/>
      <c r="D85" s="28"/>
      <c r="E85" s="28"/>
      <c r="F85" s="28"/>
      <c r="G85" s="28"/>
      <c r="H85" s="28"/>
      <c r="I85" s="28"/>
      <c r="J85" s="28"/>
      <c r="K85" s="28"/>
      <c r="L85" s="60"/>
    </row>
    <row r="86" spans="2:12" ht="18.75" x14ac:dyDescent="0.25">
      <c r="B86" s="54"/>
      <c r="C86" s="55"/>
      <c r="D86" s="55"/>
      <c r="E86" s="55"/>
      <c r="F86" s="55"/>
      <c r="G86" s="55"/>
      <c r="H86" s="55"/>
      <c r="I86" s="55"/>
      <c r="J86" s="55"/>
      <c r="K86" s="55"/>
      <c r="L86" s="54"/>
    </row>
    <row r="87" spans="2:12" ht="18.75" x14ac:dyDescent="0.3">
      <c r="B87" s="50"/>
      <c r="C87" s="51"/>
      <c r="D87" s="51"/>
      <c r="E87" s="51"/>
      <c r="F87" s="57"/>
      <c r="G87" s="249"/>
      <c r="H87" s="249"/>
      <c r="I87" s="249"/>
      <c r="J87" s="249"/>
      <c r="K87" s="249"/>
      <c r="L87" s="50"/>
    </row>
    <row r="88" spans="2:12" ht="18.75" x14ac:dyDescent="0.3">
      <c r="B88" s="50"/>
      <c r="C88" s="51"/>
      <c r="D88" s="51"/>
      <c r="E88" s="51"/>
      <c r="F88" s="57"/>
      <c r="G88" s="249"/>
      <c r="H88" s="249"/>
      <c r="I88" s="249"/>
      <c r="J88" s="249"/>
      <c r="K88" s="249"/>
      <c r="L88" s="50"/>
    </row>
    <row r="89" spans="2:12" ht="18.75" x14ac:dyDescent="0.3">
      <c r="B89" s="50"/>
      <c r="C89" s="51"/>
      <c r="D89" s="51"/>
      <c r="E89" s="51"/>
      <c r="F89" s="57"/>
      <c r="G89" s="249"/>
      <c r="H89" s="249"/>
      <c r="I89" s="249"/>
      <c r="J89" s="249"/>
      <c r="K89" s="249"/>
      <c r="L89" s="50"/>
    </row>
    <row r="90" spans="2:12" ht="18.75" x14ac:dyDescent="0.3">
      <c r="B90" s="50"/>
      <c r="C90" s="51"/>
      <c r="D90" s="51"/>
      <c r="E90" s="51"/>
      <c r="F90" s="57"/>
      <c r="G90" s="249"/>
      <c r="H90" s="249"/>
      <c r="I90" s="249"/>
      <c r="J90" s="249"/>
      <c r="K90" s="249"/>
      <c r="L90" s="50"/>
    </row>
    <row r="91" spans="2:12" ht="18.75" x14ac:dyDescent="0.3">
      <c r="B91" s="50"/>
      <c r="C91" s="51"/>
      <c r="D91" s="51"/>
      <c r="E91" s="51"/>
      <c r="F91" s="57"/>
      <c r="G91" s="249"/>
      <c r="H91" s="249"/>
      <c r="I91" s="249"/>
      <c r="J91" s="249"/>
      <c r="K91" s="249"/>
      <c r="L91" s="50"/>
    </row>
    <row r="92" spans="2:12" ht="18.75" x14ac:dyDescent="0.3">
      <c r="B92" s="50"/>
      <c r="C92" s="51"/>
      <c r="D92" s="51"/>
      <c r="E92" s="51"/>
      <c r="F92" s="57"/>
      <c r="G92" s="249"/>
      <c r="H92" s="249"/>
      <c r="I92" s="249"/>
      <c r="J92" s="249"/>
      <c r="K92" s="249"/>
      <c r="L92" s="50"/>
    </row>
    <row r="93" spans="2:12" ht="18.75" x14ac:dyDescent="0.3">
      <c r="B93" s="50"/>
      <c r="C93" s="51"/>
      <c r="D93" s="51"/>
      <c r="E93" s="51"/>
      <c r="F93" s="57"/>
      <c r="G93" s="249"/>
      <c r="H93" s="249"/>
      <c r="I93" s="249"/>
      <c r="J93" s="249"/>
      <c r="K93" s="249"/>
      <c r="L93" s="50"/>
    </row>
    <row r="94" spans="2:12" ht="18.75" x14ac:dyDescent="0.3">
      <c r="B94" s="50"/>
      <c r="C94" s="51"/>
      <c r="D94" s="51"/>
      <c r="E94" s="51"/>
      <c r="F94" s="57"/>
      <c r="G94" s="249"/>
      <c r="H94" s="249"/>
      <c r="I94" s="249"/>
      <c r="J94" s="249"/>
      <c r="K94" s="249"/>
      <c r="L94" s="50"/>
    </row>
    <row r="95" spans="2:12" ht="18.75" x14ac:dyDescent="0.3">
      <c r="B95" s="50"/>
      <c r="C95" s="51"/>
      <c r="D95" s="51"/>
      <c r="E95" s="51"/>
      <c r="F95" s="57"/>
      <c r="G95" s="249"/>
      <c r="H95" s="249"/>
      <c r="I95" s="249"/>
      <c r="J95" s="249"/>
      <c r="K95" s="249"/>
      <c r="L95" s="50"/>
    </row>
    <row r="96" spans="2:12" ht="18.75" x14ac:dyDescent="0.3">
      <c r="B96" s="50"/>
      <c r="C96" s="51"/>
      <c r="D96" s="51"/>
      <c r="E96" s="51"/>
      <c r="F96" s="57"/>
      <c r="G96" s="249"/>
      <c r="H96" s="249"/>
      <c r="I96" s="249"/>
      <c r="J96" s="249"/>
      <c r="K96" s="249"/>
      <c r="L96" s="50"/>
    </row>
    <row r="97" spans="2:12" ht="18.75" x14ac:dyDescent="0.3">
      <c r="B97" s="50"/>
      <c r="C97" s="51"/>
      <c r="D97" s="51"/>
      <c r="E97" s="51"/>
      <c r="F97" s="57"/>
      <c r="G97" s="249"/>
      <c r="H97" s="249"/>
      <c r="I97" s="249"/>
      <c r="J97" s="249"/>
      <c r="K97" s="249"/>
      <c r="L97" s="50"/>
    </row>
    <row r="98" spans="2:12" ht="18.75" x14ac:dyDescent="0.3">
      <c r="B98" s="50"/>
      <c r="C98" s="51"/>
      <c r="D98" s="51"/>
      <c r="E98" s="51"/>
      <c r="F98" s="57"/>
      <c r="G98" s="249"/>
      <c r="H98" s="249"/>
      <c r="I98" s="249"/>
      <c r="J98" s="249"/>
      <c r="K98" s="249"/>
      <c r="L98" s="50"/>
    </row>
    <row r="99" spans="2:12" ht="18.75" x14ac:dyDescent="0.3">
      <c r="B99" s="52"/>
      <c r="C99" s="53"/>
      <c r="D99" s="53"/>
      <c r="E99" s="53"/>
      <c r="F99" s="53"/>
      <c r="G99" s="28"/>
      <c r="H99" s="28"/>
      <c r="I99" s="28"/>
      <c r="J99" s="28"/>
      <c r="K99" s="28"/>
      <c r="L99" s="52"/>
    </row>
    <row r="100" spans="2:12" ht="18.75" x14ac:dyDescent="0.3">
      <c r="B100" s="61"/>
      <c r="C100" s="62"/>
      <c r="D100" s="63"/>
      <c r="E100" s="64"/>
      <c r="F100" s="65"/>
      <c r="G100" s="66"/>
      <c r="H100" s="66"/>
      <c r="I100" s="66"/>
      <c r="J100" s="66"/>
      <c r="K100" s="66"/>
      <c r="L100" s="61"/>
    </row>
    <row r="101" spans="2:12" ht="18.75" x14ac:dyDescent="0.3">
      <c r="B101" s="67"/>
      <c r="C101" s="28"/>
      <c r="D101" s="28"/>
      <c r="E101" s="51"/>
      <c r="F101" s="51"/>
      <c r="G101" s="28"/>
      <c r="H101" s="28"/>
      <c r="I101" s="28"/>
      <c r="J101" s="28"/>
      <c r="K101" s="28"/>
      <c r="L101" s="67"/>
    </row>
    <row r="102" spans="2:12" ht="18.75" x14ac:dyDescent="0.25">
      <c r="B102" s="54"/>
      <c r="C102" s="55"/>
      <c r="D102" s="55"/>
      <c r="E102" s="55"/>
      <c r="F102" s="55"/>
      <c r="G102" s="55"/>
      <c r="H102" s="55"/>
      <c r="I102" s="55"/>
      <c r="J102" s="55"/>
      <c r="K102" s="55"/>
      <c r="L102" s="54"/>
    </row>
    <row r="103" spans="2:12" ht="18.75" x14ac:dyDescent="0.3">
      <c r="B103" s="50"/>
      <c r="C103" s="56"/>
      <c r="D103" s="68"/>
      <c r="E103" s="28"/>
      <c r="F103" s="56"/>
      <c r="G103" s="28"/>
      <c r="H103" s="28"/>
      <c r="I103" s="28"/>
      <c r="J103" s="28"/>
      <c r="K103" s="28"/>
      <c r="L103" s="50"/>
    </row>
    <row r="104" spans="2:12" ht="18.75" x14ac:dyDescent="0.3">
      <c r="B104" s="50"/>
      <c r="C104" s="56"/>
      <c r="D104" s="68"/>
      <c r="E104" s="28"/>
      <c r="F104" s="56"/>
      <c r="G104" s="28"/>
      <c r="H104" s="28"/>
      <c r="I104" s="28"/>
      <c r="J104" s="28"/>
      <c r="K104" s="28"/>
      <c r="L104" s="50"/>
    </row>
    <row r="105" spans="2:12" ht="18.75" x14ac:dyDescent="0.3">
      <c r="B105" s="50"/>
      <c r="C105" s="56"/>
      <c r="D105" s="68"/>
      <c r="E105" s="28"/>
      <c r="F105" s="56"/>
      <c r="G105" s="28"/>
      <c r="H105" s="28"/>
      <c r="I105" s="28"/>
      <c r="J105" s="28"/>
      <c r="K105" s="28"/>
      <c r="L105" s="50"/>
    </row>
    <row r="106" spans="2:12" ht="18.75" x14ac:dyDescent="0.3">
      <c r="B106" s="50"/>
      <c r="C106" s="56"/>
      <c r="D106" s="68"/>
      <c r="E106" s="28"/>
      <c r="F106" s="56"/>
      <c r="G106" s="28"/>
      <c r="H106" s="28"/>
      <c r="I106" s="28"/>
      <c r="J106" s="28"/>
      <c r="K106" s="28"/>
      <c r="L106" s="50"/>
    </row>
    <row r="107" spans="2:12" ht="18.75" x14ac:dyDescent="0.3">
      <c r="B107" s="50"/>
      <c r="C107" s="56"/>
      <c r="D107" s="68"/>
      <c r="E107" s="28"/>
      <c r="F107" s="56"/>
      <c r="G107" s="28"/>
      <c r="H107" s="28"/>
      <c r="I107" s="28"/>
      <c r="J107" s="28"/>
      <c r="K107" s="28"/>
      <c r="L107" s="50"/>
    </row>
    <row r="108" spans="2:12" ht="18.75" x14ac:dyDescent="0.3">
      <c r="B108" s="50"/>
      <c r="C108" s="56"/>
      <c r="D108" s="68"/>
      <c r="E108" s="28"/>
      <c r="F108" s="56"/>
      <c r="G108" s="28"/>
      <c r="H108" s="28"/>
      <c r="I108" s="28"/>
      <c r="J108" s="28"/>
      <c r="K108" s="28"/>
      <c r="L108" s="50"/>
    </row>
    <row r="109" spans="2:12" ht="18.75" x14ac:dyDescent="0.3">
      <c r="B109" s="50"/>
      <c r="C109" s="56"/>
      <c r="D109" s="68"/>
      <c r="E109" s="28"/>
      <c r="F109" s="56"/>
      <c r="G109" s="28"/>
      <c r="H109" s="28"/>
      <c r="I109" s="28"/>
      <c r="J109" s="28"/>
      <c r="K109" s="28"/>
      <c r="L109" s="50"/>
    </row>
    <row r="110" spans="2:12" ht="18.75" x14ac:dyDescent="0.3">
      <c r="B110" s="50"/>
      <c r="C110" s="56"/>
      <c r="D110" s="68"/>
      <c r="E110" s="28"/>
      <c r="F110" s="56"/>
      <c r="G110" s="28"/>
      <c r="H110" s="28"/>
      <c r="I110" s="28"/>
      <c r="J110" s="28"/>
      <c r="K110" s="28"/>
      <c r="L110" s="50"/>
    </row>
    <row r="111" spans="2:12" ht="18.75" x14ac:dyDescent="0.3">
      <c r="B111" s="50"/>
      <c r="C111" s="56"/>
      <c r="D111" s="68"/>
      <c r="E111" s="28"/>
      <c r="F111" s="56"/>
      <c r="G111" s="28"/>
      <c r="H111" s="28"/>
      <c r="I111" s="28"/>
      <c r="J111" s="28"/>
      <c r="K111" s="28"/>
      <c r="L111" s="50"/>
    </row>
    <row r="112" spans="2:12" ht="18.75" x14ac:dyDescent="0.3">
      <c r="B112" s="50"/>
      <c r="C112" s="56"/>
      <c r="D112" s="68"/>
      <c r="E112" s="28"/>
      <c r="F112" s="56"/>
      <c r="G112" s="28"/>
      <c r="H112" s="28"/>
      <c r="I112" s="28"/>
      <c r="J112" s="28"/>
      <c r="K112" s="28"/>
      <c r="L112" s="50"/>
    </row>
    <row r="113" spans="2:12" ht="18.75" x14ac:dyDescent="0.3">
      <c r="B113" s="50"/>
      <c r="C113" s="56"/>
      <c r="D113" s="68"/>
      <c r="E113" s="28"/>
      <c r="F113" s="56"/>
      <c r="G113" s="28"/>
      <c r="H113" s="28"/>
      <c r="I113" s="28"/>
      <c r="J113" s="28"/>
      <c r="K113" s="28"/>
      <c r="L113" s="50"/>
    </row>
    <row r="114" spans="2:12" ht="18.75" x14ac:dyDescent="0.3">
      <c r="B114" s="50"/>
      <c r="C114" s="56"/>
      <c r="D114" s="68"/>
      <c r="E114" s="28"/>
      <c r="F114" s="56"/>
      <c r="G114" s="28"/>
      <c r="H114" s="28"/>
      <c r="I114" s="28"/>
      <c r="J114" s="28"/>
      <c r="K114" s="28"/>
      <c r="L114" s="50"/>
    </row>
    <row r="115" spans="2:12" ht="18.75" x14ac:dyDescent="0.3">
      <c r="B115" s="52"/>
      <c r="C115" s="57"/>
      <c r="D115" s="57"/>
      <c r="E115" s="57"/>
      <c r="F115" s="57"/>
      <c r="G115" s="28"/>
      <c r="H115" s="28"/>
      <c r="I115" s="28"/>
      <c r="J115" s="28"/>
      <c r="K115" s="28"/>
      <c r="L115" s="52"/>
    </row>
    <row r="116" spans="2:12" ht="18.75" x14ac:dyDescent="0.3">
      <c r="B116" s="50"/>
      <c r="C116" s="28"/>
      <c r="D116" s="28"/>
      <c r="E116" s="28"/>
      <c r="F116" s="28"/>
      <c r="G116" s="28"/>
      <c r="H116" s="28"/>
      <c r="I116" s="28"/>
      <c r="J116" s="28"/>
      <c r="K116" s="28"/>
      <c r="L116" s="50"/>
    </row>
    <row r="117" spans="2:12" ht="18.75" x14ac:dyDescent="0.25">
      <c r="B117" s="54"/>
      <c r="C117" s="55"/>
      <c r="D117" s="55"/>
      <c r="E117" s="55"/>
      <c r="F117" s="55"/>
      <c r="G117" s="55"/>
      <c r="H117" s="55"/>
      <c r="I117" s="55"/>
      <c r="J117" s="55"/>
      <c r="K117" s="55"/>
      <c r="L117" s="54"/>
    </row>
    <row r="118" spans="2:12" ht="18.75" x14ac:dyDescent="0.3">
      <c r="B118" s="69"/>
      <c r="C118" s="70"/>
      <c r="D118" s="70"/>
      <c r="E118" s="71"/>
      <c r="F118" s="70"/>
      <c r="G118" s="28"/>
      <c r="H118" s="28"/>
      <c r="I118" s="28"/>
      <c r="J118" s="28"/>
      <c r="K118" s="28"/>
      <c r="L118" s="69"/>
    </row>
    <row r="119" spans="2:12" ht="18.75" x14ac:dyDescent="0.3">
      <c r="B119" s="69"/>
      <c r="C119" s="70"/>
      <c r="D119" s="70"/>
      <c r="E119" s="71"/>
      <c r="F119" s="70"/>
      <c r="G119" s="28"/>
      <c r="H119" s="28"/>
      <c r="I119" s="28"/>
      <c r="J119" s="28"/>
      <c r="K119" s="28"/>
      <c r="L119" s="69"/>
    </row>
    <row r="120" spans="2:12" ht="18.75" x14ac:dyDescent="0.3">
      <c r="B120" s="69"/>
      <c r="C120" s="70"/>
      <c r="D120" s="70"/>
      <c r="E120" s="71"/>
      <c r="F120" s="70"/>
      <c r="G120" s="28"/>
      <c r="H120" s="28"/>
      <c r="I120" s="28"/>
      <c r="J120" s="28"/>
      <c r="K120" s="28"/>
      <c r="L120" s="69"/>
    </row>
    <row r="121" spans="2:12" ht="18.75" x14ac:dyDescent="0.3">
      <c r="B121" s="69"/>
      <c r="C121" s="70"/>
      <c r="D121" s="70"/>
      <c r="E121" s="71"/>
      <c r="F121" s="70"/>
      <c r="G121" s="28"/>
      <c r="H121" s="28"/>
      <c r="I121" s="28"/>
      <c r="J121" s="28"/>
      <c r="K121" s="28"/>
      <c r="L121" s="69"/>
    </row>
    <row r="122" spans="2:12" ht="18.75" x14ac:dyDescent="0.3">
      <c r="B122" s="69"/>
      <c r="C122" s="70"/>
      <c r="D122" s="70"/>
      <c r="E122" s="71"/>
      <c r="F122" s="70"/>
      <c r="G122" s="28"/>
      <c r="H122" s="28"/>
      <c r="I122" s="28"/>
      <c r="J122" s="28"/>
      <c r="K122" s="28"/>
      <c r="L122" s="69"/>
    </row>
    <row r="123" spans="2:12" ht="18.75" x14ac:dyDescent="0.3">
      <c r="B123" s="69"/>
      <c r="C123" s="70"/>
      <c r="D123" s="70"/>
      <c r="E123" s="71"/>
      <c r="F123" s="70"/>
      <c r="G123" s="28"/>
      <c r="H123" s="28"/>
      <c r="I123" s="28"/>
      <c r="J123" s="28"/>
      <c r="K123" s="28"/>
      <c r="L123" s="69"/>
    </row>
    <row r="124" spans="2:12" ht="18.75" x14ac:dyDescent="0.3">
      <c r="B124" s="69"/>
      <c r="C124" s="70"/>
      <c r="D124" s="70"/>
      <c r="E124" s="71"/>
      <c r="F124" s="70"/>
      <c r="G124" s="28"/>
      <c r="H124" s="28"/>
      <c r="I124" s="28"/>
      <c r="J124" s="28"/>
      <c r="K124" s="28"/>
      <c r="L124" s="69"/>
    </row>
    <row r="125" spans="2:12" ht="18.75" x14ac:dyDescent="0.3">
      <c r="B125" s="69"/>
      <c r="C125" s="70"/>
      <c r="D125" s="70"/>
      <c r="E125" s="71"/>
      <c r="F125" s="70"/>
      <c r="G125" s="28"/>
      <c r="H125" s="28"/>
      <c r="I125" s="28"/>
      <c r="J125" s="28"/>
      <c r="K125" s="28"/>
      <c r="L125" s="69"/>
    </row>
    <row r="126" spans="2:12" ht="18.75" x14ac:dyDescent="0.3">
      <c r="B126" s="69"/>
      <c r="C126" s="70"/>
      <c r="D126" s="70"/>
      <c r="E126" s="71"/>
      <c r="F126" s="70"/>
      <c r="G126" s="28"/>
      <c r="H126" s="28"/>
      <c r="I126" s="28"/>
      <c r="J126" s="28"/>
      <c r="K126" s="28"/>
      <c r="L126" s="69"/>
    </row>
    <row r="127" spans="2:12" ht="18.75" x14ac:dyDescent="0.3">
      <c r="B127" s="69"/>
      <c r="C127" s="70"/>
      <c r="D127" s="70"/>
      <c r="E127" s="71"/>
      <c r="F127" s="70"/>
      <c r="G127" s="28"/>
      <c r="H127" s="28"/>
      <c r="I127" s="28"/>
      <c r="J127" s="28"/>
      <c r="K127" s="28"/>
      <c r="L127" s="69"/>
    </row>
    <row r="128" spans="2:12" ht="18.75" x14ac:dyDescent="0.3">
      <c r="B128" s="69"/>
      <c r="C128" s="70"/>
      <c r="D128" s="70"/>
      <c r="E128" s="71"/>
      <c r="F128" s="70"/>
      <c r="G128" s="28"/>
      <c r="H128" s="28"/>
      <c r="I128" s="28"/>
      <c r="J128" s="28"/>
      <c r="K128" s="28"/>
      <c r="L128" s="69"/>
    </row>
    <row r="129" spans="2:12" ht="18.75" x14ac:dyDescent="0.3">
      <c r="B129" s="69"/>
      <c r="C129" s="70"/>
      <c r="D129" s="70"/>
      <c r="E129" s="71"/>
      <c r="F129" s="70"/>
      <c r="G129" s="28"/>
      <c r="H129" s="28"/>
      <c r="I129" s="28"/>
      <c r="J129" s="28"/>
      <c r="K129" s="28"/>
      <c r="L129" s="69"/>
    </row>
    <row r="130" spans="2:12" ht="18.75" x14ac:dyDescent="0.3">
      <c r="B130" s="52"/>
      <c r="C130" s="72"/>
      <c r="D130" s="72"/>
      <c r="E130" s="72"/>
      <c r="F130" s="72"/>
      <c r="G130" s="28"/>
      <c r="H130" s="28"/>
      <c r="I130" s="28"/>
      <c r="J130" s="28"/>
      <c r="K130" s="28"/>
      <c r="L130" s="52"/>
    </row>
    <row r="131" spans="2:12" ht="18.75" x14ac:dyDescent="0.3">
      <c r="B131" s="60"/>
      <c r="C131" s="28"/>
      <c r="D131" s="28"/>
      <c r="E131" s="28"/>
      <c r="F131" s="28"/>
      <c r="G131" s="28"/>
      <c r="H131" s="28"/>
      <c r="I131" s="28"/>
      <c r="J131" s="28"/>
      <c r="K131" s="28"/>
      <c r="L131" s="60"/>
    </row>
    <row r="132" spans="2:12" ht="18.75" x14ac:dyDescent="0.25">
      <c r="B132" s="54"/>
      <c r="C132" s="55"/>
      <c r="D132" s="55"/>
      <c r="E132" s="55"/>
      <c r="F132" s="55"/>
      <c r="G132" s="55"/>
      <c r="H132" s="55"/>
      <c r="I132" s="55"/>
      <c r="J132" s="55"/>
      <c r="K132" s="55"/>
      <c r="L132" s="54"/>
    </row>
    <row r="133" spans="2:12" ht="18.75" x14ac:dyDescent="0.3">
      <c r="B133" s="50"/>
      <c r="C133" s="51"/>
      <c r="D133" s="51"/>
      <c r="E133" s="28"/>
      <c r="F133" s="51"/>
      <c r="G133" s="28"/>
      <c r="H133" s="28"/>
      <c r="I133" s="28"/>
      <c r="J133" s="28"/>
      <c r="K133" s="28"/>
      <c r="L133" s="50"/>
    </row>
    <row r="134" spans="2:12" ht="18.75" x14ac:dyDescent="0.3">
      <c r="B134" s="50"/>
      <c r="C134" s="51"/>
      <c r="D134" s="51"/>
      <c r="E134" s="28"/>
      <c r="F134" s="51"/>
      <c r="G134" s="28"/>
      <c r="H134" s="28"/>
      <c r="I134" s="28"/>
      <c r="J134" s="28"/>
      <c r="K134" s="28"/>
      <c r="L134" s="50"/>
    </row>
    <row r="135" spans="2:12" ht="18.75" x14ac:dyDescent="0.3">
      <c r="B135" s="50"/>
      <c r="C135" s="51"/>
      <c r="D135" s="51"/>
      <c r="E135" s="28"/>
      <c r="F135" s="51"/>
      <c r="G135" s="28"/>
      <c r="H135" s="28"/>
      <c r="I135" s="28"/>
      <c r="J135" s="28"/>
      <c r="K135" s="28"/>
      <c r="L135" s="50"/>
    </row>
    <row r="136" spans="2:12" ht="18.75" x14ac:dyDescent="0.3">
      <c r="B136" s="50"/>
      <c r="C136" s="51"/>
      <c r="D136" s="51"/>
      <c r="E136" s="28"/>
      <c r="F136" s="51"/>
      <c r="G136" s="28"/>
      <c r="H136" s="28"/>
      <c r="I136" s="28"/>
      <c r="J136" s="28"/>
      <c r="K136" s="28"/>
      <c r="L136" s="50"/>
    </row>
    <row r="137" spans="2:12" ht="18.75" x14ac:dyDescent="0.3">
      <c r="B137" s="50"/>
      <c r="C137" s="51"/>
      <c r="D137" s="51"/>
      <c r="E137" s="28"/>
      <c r="F137" s="51"/>
      <c r="G137" s="28"/>
      <c r="H137" s="28"/>
      <c r="I137" s="28"/>
      <c r="J137" s="28"/>
      <c r="K137" s="28"/>
      <c r="L137" s="50"/>
    </row>
    <row r="138" spans="2:12" ht="18.75" x14ac:dyDescent="0.3">
      <c r="B138" s="50"/>
      <c r="C138" s="51"/>
      <c r="D138" s="51"/>
      <c r="E138" s="28"/>
      <c r="F138" s="51"/>
      <c r="G138" s="28"/>
      <c r="H138" s="28"/>
      <c r="I138" s="28"/>
      <c r="J138" s="28"/>
      <c r="K138" s="28"/>
      <c r="L138" s="50"/>
    </row>
    <row r="139" spans="2:12" ht="18.75" x14ac:dyDescent="0.3">
      <c r="B139" s="50"/>
      <c r="C139" s="51"/>
      <c r="D139" s="51"/>
      <c r="E139" s="28"/>
      <c r="F139" s="51"/>
      <c r="G139" s="28"/>
      <c r="H139" s="28"/>
      <c r="I139" s="28"/>
      <c r="J139" s="28"/>
      <c r="K139" s="28"/>
      <c r="L139" s="50"/>
    </row>
    <row r="140" spans="2:12" ht="18.75" x14ac:dyDescent="0.3">
      <c r="B140" s="50"/>
      <c r="C140" s="51"/>
      <c r="D140" s="51"/>
      <c r="E140" s="28"/>
      <c r="F140" s="51"/>
      <c r="G140" s="28"/>
      <c r="H140" s="28"/>
      <c r="I140" s="28"/>
      <c r="J140" s="28"/>
      <c r="K140" s="28"/>
      <c r="L140" s="50"/>
    </row>
    <row r="141" spans="2:12" ht="18.75" x14ac:dyDescent="0.3">
      <c r="B141" s="50"/>
      <c r="C141" s="51"/>
      <c r="D141" s="51"/>
      <c r="E141" s="28"/>
      <c r="F141" s="51"/>
      <c r="G141" s="28"/>
      <c r="H141" s="28"/>
      <c r="I141" s="28"/>
      <c r="J141" s="28"/>
      <c r="K141" s="28"/>
      <c r="L141" s="50"/>
    </row>
    <row r="142" spans="2:12" ht="18.75" x14ac:dyDescent="0.3">
      <c r="B142" s="50"/>
      <c r="C142" s="51"/>
      <c r="D142" s="51"/>
      <c r="E142" s="28"/>
      <c r="F142" s="51"/>
      <c r="G142" s="28"/>
      <c r="H142" s="28"/>
      <c r="I142" s="28"/>
      <c r="J142" s="28"/>
      <c r="K142" s="28"/>
      <c r="L142" s="50"/>
    </row>
    <row r="143" spans="2:12" ht="18.75" x14ac:dyDescent="0.3">
      <c r="B143" s="50"/>
      <c r="C143" s="51"/>
      <c r="D143" s="51"/>
      <c r="E143" s="28"/>
      <c r="F143" s="51"/>
      <c r="G143" s="28"/>
      <c r="H143" s="28"/>
      <c r="I143" s="28"/>
      <c r="J143" s="28"/>
      <c r="K143" s="28"/>
      <c r="L143" s="50"/>
    </row>
    <row r="144" spans="2:12" ht="18.75" x14ac:dyDescent="0.3">
      <c r="B144" s="50"/>
      <c r="C144" s="51"/>
      <c r="D144" s="51"/>
      <c r="E144" s="28"/>
      <c r="F144" s="51"/>
      <c r="G144" s="28"/>
      <c r="H144" s="28"/>
      <c r="I144" s="28"/>
      <c r="J144" s="28"/>
      <c r="K144" s="28"/>
      <c r="L144" s="50"/>
    </row>
    <row r="145" spans="2:12" ht="18.75" x14ac:dyDescent="0.3">
      <c r="B145" s="52"/>
      <c r="C145" s="53"/>
      <c r="D145" s="53"/>
      <c r="E145" s="53"/>
      <c r="F145" s="53"/>
      <c r="G145" s="28"/>
      <c r="H145" s="28"/>
      <c r="I145" s="28"/>
      <c r="J145" s="28"/>
      <c r="K145" s="28"/>
      <c r="L145" s="52"/>
    </row>
    <row r="146" spans="2:12" ht="18.75" x14ac:dyDescent="0.3">
      <c r="B146" s="52"/>
      <c r="C146" s="53"/>
      <c r="D146" s="53"/>
      <c r="E146" s="53"/>
      <c r="F146" s="53"/>
      <c r="G146" s="28"/>
      <c r="H146" s="28"/>
      <c r="I146" s="28"/>
      <c r="J146" s="28"/>
      <c r="K146" s="28"/>
      <c r="L146" s="52"/>
    </row>
    <row r="147" spans="2:12" ht="18.75" x14ac:dyDescent="0.3">
      <c r="B147" s="52"/>
      <c r="C147" s="53"/>
      <c r="D147" s="53"/>
      <c r="E147" s="53"/>
      <c r="F147" s="53"/>
      <c r="G147" s="28"/>
      <c r="H147" s="28"/>
      <c r="I147" s="28"/>
      <c r="J147" s="28"/>
      <c r="K147" s="28"/>
      <c r="L147" s="52"/>
    </row>
    <row r="148" spans="2:12" ht="18.75" x14ac:dyDescent="0.3">
      <c r="B148" s="60"/>
      <c r="C148" s="28"/>
      <c r="D148" s="28"/>
      <c r="E148" s="28"/>
      <c r="F148" s="28"/>
      <c r="G148" s="28"/>
      <c r="H148" s="28"/>
      <c r="I148" s="28"/>
      <c r="J148" s="28"/>
      <c r="K148" s="28"/>
      <c r="L148" s="60"/>
    </row>
    <row r="149" spans="2:12" ht="18.75" x14ac:dyDescent="0.25">
      <c r="B149" s="54"/>
      <c r="C149" s="55"/>
      <c r="D149" s="55"/>
      <c r="E149" s="55"/>
      <c r="F149" s="55"/>
      <c r="G149" s="55"/>
      <c r="H149" s="55"/>
      <c r="I149" s="55"/>
      <c r="J149" s="55"/>
      <c r="K149" s="55"/>
      <c r="L149" s="54"/>
    </row>
    <row r="150" spans="2:12" ht="18.75" x14ac:dyDescent="0.3">
      <c r="B150" s="50"/>
      <c r="C150" s="51"/>
      <c r="D150" s="51"/>
      <c r="E150" s="51"/>
      <c r="F150" s="51"/>
      <c r="G150" s="28"/>
      <c r="H150" s="28"/>
      <c r="I150" s="28"/>
      <c r="J150" s="28"/>
      <c r="K150" s="28"/>
      <c r="L150" s="50"/>
    </row>
    <row r="151" spans="2:12" ht="18.75" x14ac:dyDescent="0.3">
      <c r="B151" s="50"/>
      <c r="C151" s="51"/>
      <c r="D151" s="51"/>
      <c r="E151" s="51"/>
      <c r="F151" s="51"/>
      <c r="G151" s="28"/>
      <c r="H151" s="28"/>
      <c r="I151" s="28"/>
      <c r="J151" s="28"/>
      <c r="K151" s="28"/>
      <c r="L151" s="50"/>
    </row>
    <row r="152" spans="2:12" ht="18.75" x14ac:dyDescent="0.3">
      <c r="B152" s="50"/>
      <c r="C152" s="51"/>
      <c r="D152" s="51"/>
      <c r="E152" s="51"/>
      <c r="F152" s="51"/>
      <c r="G152" s="28"/>
      <c r="H152" s="28"/>
      <c r="I152" s="28"/>
      <c r="J152" s="28"/>
      <c r="K152" s="28"/>
      <c r="L152" s="50"/>
    </row>
    <row r="153" spans="2:12" ht="18.75" x14ac:dyDescent="0.3">
      <c r="B153" s="50"/>
      <c r="C153" s="51"/>
      <c r="D153" s="51"/>
      <c r="E153" s="51"/>
      <c r="F153" s="51"/>
      <c r="G153" s="28"/>
      <c r="H153" s="28"/>
      <c r="I153" s="28"/>
      <c r="J153" s="28"/>
      <c r="K153" s="28"/>
      <c r="L153" s="50"/>
    </row>
    <row r="154" spans="2:12" ht="18.75" x14ac:dyDescent="0.3">
      <c r="B154" s="50"/>
      <c r="C154" s="51"/>
      <c r="D154" s="51"/>
      <c r="E154" s="51"/>
      <c r="F154" s="51"/>
      <c r="G154" s="28"/>
      <c r="H154" s="28"/>
      <c r="I154" s="28"/>
      <c r="J154" s="28"/>
      <c r="K154" s="28"/>
      <c r="L154" s="50"/>
    </row>
    <row r="155" spans="2:12" ht="18.75" x14ac:dyDescent="0.3">
      <c r="B155" s="50"/>
      <c r="C155" s="51"/>
      <c r="D155" s="51"/>
      <c r="E155" s="51"/>
      <c r="F155" s="51"/>
      <c r="G155" s="28"/>
      <c r="H155" s="28"/>
      <c r="I155" s="28"/>
      <c r="J155" s="28"/>
      <c r="K155" s="28"/>
      <c r="L155" s="50"/>
    </row>
    <row r="156" spans="2:12" ht="18.75" x14ac:dyDescent="0.3">
      <c r="B156" s="50"/>
      <c r="C156" s="51"/>
      <c r="D156" s="51"/>
      <c r="E156" s="51"/>
      <c r="F156" s="51"/>
      <c r="G156" s="28"/>
      <c r="H156" s="28"/>
      <c r="I156" s="28"/>
      <c r="J156" s="28"/>
      <c r="K156" s="28"/>
      <c r="L156" s="50"/>
    </row>
    <row r="157" spans="2:12" ht="18.75" x14ac:dyDescent="0.3">
      <c r="B157" s="50"/>
      <c r="C157" s="51"/>
      <c r="D157" s="51"/>
      <c r="E157" s="51"/>
      <c r="F157" s="51"/>
      <c r="G157" s="28"/>
      <c r="H157" s="28"/>
      <c r="I157" s="28"/>
      <c r="J157" s="28"/>
      <c r="K157" s="28"/>
      <c r="L157" s="50"/>
    </row>
    <row r="158" spans="2:12" ht="18.75" x14ac:dyDescent="0.3">
      <c r="B158" s="50"/>
      <c r="C158" s="51"/>
      <c r="D158" s="51"/>
      <c r="E158" s="51"/>
      <c r="F158" s="51"/>
      <c r="G158" s="28"/>
      <c r="H158" s="28"/>
      <c r="I158" s="28"/>
      <c r="J158" s="28"/>
      <c r="K158" s="28"/>
      <c r="L158" s="50"/>
    </row>
    <row r="159" spans="2:12" ht="18.75" x14ac:dyDescent="0.3">
      <c r="B159" s="50"/>
      <c r="C159" s="51"/>
      <c r="D159" s="51"/>
      <c r="E159" s="51"/>
      <c r="F159" s="51"/>
      <c r="G159" s="28"/>
      <c r="H159" s="28"/>
      <c r="I159" s="28"/>
      <c r="J159" s="28"/>
      <c r="K159" s="28"/>
      <c r="L159" s="50"/>
    </row>
    <row r="160" spans="2:12" ht="18.75" x14ac:dyDescent="0.3">
      <c r="B160" s="50"/>
      <c r="C160" s="51"/>
      <c r="D160" s="51"/>
      <c r="E160" s="51"/>
      <c r="F160" s="51"/>
      <c r="G160" s="28"/>
      <c r="H160" s="28"/>
      <c r="I160" s="28"/>
      <c r="J160" s="28"/>
      <c r="K160" s="28"/>
      <c r="L160" s="50"/>
    </row>
    <row r="161" spans="2:12" ht="18.75" x14ac:dyDescent="0.3">
      <c r="B161" s="50"/>
      <c r="C161" s="51"/>
      <c r="D161" s="51"/>
      <c r="E161" s="51"/>
      <c r="F161" s="51"/>
      <c r="G161" s="28"/>
      <c r="H161" s="28"/>
      <c r="I161" s="28"/>
      <c r="J161" s="28"/>
      <c r="K161" s="28"/>
      <c r="L161" s="50"/>
    </row>
    <row r="162" spans="2:12" ht="18.75" x14ac:dyDescent="0.3">
      <c r="B162" s="52"/>
      <c r="C162" s="53"/>
      <c r="D162" s="53"/>
      <c r="E162" s="53"/>
      <c r="F162" s="53"/>
      <c r="G162" s="28"/>
      <c r="H162" s="28"/>
      <c r="I162" s="28"/>
      <c r="J162" s="28"/>
      <c r="K162" s="28"/>
      <c r="L162" s="52"/>
    </row>
    <row r="163" spans="2:12" ht="18.75" x14ac:dyDescent="0.25">
      <c r="B163" s="54"/>
      <c r="C163" s="55"/>
      <c r="D163" s="55"/>
      <c r="E163" s="55"/>
      <c r="F163" s="55"/>
      <c r="G163" s="55"/>
      <c r="H163" s="55"/>
      <c r="I163" s="55"/>
      <c r="J163" s="55"/>
      <c r="K163" s="55"/>
      <c r="L163" s="54"/>
    </row>
    <row r="164" spans="2:12" ht="18.75" x14ac:dyDescent="0.3">
      <c r="B164" s="50"/>
      <c r="C164" s="73"/>
      <c r="D164" s="73"/>
      <c r="E164" s="73"/>
      <c r="F164" s="73"/>
      <c r="G164" s="73"/>
      <c r="H164" s="73"/>
      <c r="I164" s="73"/>
      <c r="J164" s="73"/>
      <c r="K164" s="73"/>
      <c r="L164" s="50"/>
    </row>
    <row r="165" spans="2:12" ht="18.75" x14ac:dyDescent="0.3">
      <c r="B165" s="50"/>
      <c r="C165" s="73"/>
      <c r="D165" s="73"/>
      <c r="E165" s="73"/>
      <c r="F165" s="73"/>
      <c r="G165" s="73"/>
      <c r="H165" s="73"/>
      <c r="I165" s="73"/>
      <c r="J165" s="73"/>
      <c r="K165" s="73"/>
      <c r="L165" s="50"/>
    </row>
    <row r="166" spans="2:12" ht="18.75" x14ac:dyDescent="0.3">
      <c r="B166" s="50"/>
      <c r="C166" s="73"/>
      <c r="D166" s="73"/>
      <c r="E166" s="73"/>
      <c r="F166" s="73"/>
      <c r="G166" s="73"/>
      <c r="H166" s="73"/>
      <c r="I166" s="73"/>
      <c r="J166" s="73"/>
      <c r="K166" s="73"/>
      <c r="L166" s="50"/>
    </row>
    <row r="167" spans="2:12" ht="18.75" x14ac:dyDescent="0.3">
      <c r="B167" s="50"/>
      <c r="C167" s="56"/>
      <c r="D167" s="56"/>
      <c r="E167" s="28"/>
      <c r="F167" s="28"/>
      <c r="G167" s="28"/>
      <c r="H167" s="28"/>
      <c r="I167" s="28"/>
      <c r="J167" s="28"/>
      <c r="K167" s="28"/>
      <c r="L167" s="50"/>
    </row>
    <row r="168" spans="2:12" ht="18.75" x14ac:dyDescent="0.3">
      <c r="B168" s="50"/>
      <c r="C168" s="56"/>
      <c r="D168" s="56"/>
      <c r="E168" s="28"/>
      <c r="F168" s="28"/>
      <c r="G168" s="28"/>
      <c r="H168" s="28"/>
      <c r="I168" s="28"/>
      <c r="J168" s="28"/>
      <c r="K168" s="28"/>
      <c r="L168" s="50"/>
    </row>
    <row r="169" spans="2:12" ht="18.75" x14ac:dyDescent="0.3">
      <c r="B169" s="50"/>
      <c r="C169" s="56"/>
      <c r="D169" s="56"/>
      <c r="E169" s="28"/>
      <c r="F169" s="28"/>
      <c r="G169" s="28"/>
      <c r="H169" s="28"/>
      <c r="I169" s="28"/>
      <c r="J169" s="28"/>
      <c r="K169" s="28"/>
      <c r="L169" s="50"/>
    </row>
    <row r="170" spans="2:12" ht="18.75" x14ac:dyDescent="0.3">
      <c r="B170" s="50"/>
      <c r="C170" s="56"/>
      <c r="D170" s="56"/>
      <c r="E170" s="28"/>
      <c r="F170" s="28"/>
      <c r="G170" s="28"/>
      <c r="H170" s="28"/>
      <c r="I170" s="28"/>
      <c r="J170" s="28"/>
      <c r="K170" s="28"/>
      <c r="L170" s="50"/>
    </row>
    <row r="171" spans="2:12" ht="18.75" x14ac:dyDescent="0.3">
      <c r="B171" s="50"/>
      <c r="C171" s="56"/>
      <c r="D171" s="56"/>
      <c r="E171" s="28"/>
      <c r="F171" s="28"/>
      <c r="G171" s="28"/>
      <c r="H171" s="28"/>
      <c r="I171" s="28"/>
      <c r="J171" s="28"/>
      <c r="K171" s="28"/>
      <c r="L171" s="50"/>
    </row>
    <row r="172" spans="2:12" ht="18.75" x14ac:dyDescent="0.3">
      <c r="B172" s="50"/>
      <c r="C172" s="56"/>
      <c r="D172" s="56"/>
      <c r="E172" s="28"/>
      <c r="F172" s="28"/>
      <c r="G172" s="28"/>
      <c r="H172" s="28"/>
      <c r="I172" s="28"/>
      <c r="J172" s="28"/>
      <c r="K172" s="28"/>
      <c r="L172" s="50"/>
    </row>
    <row r="173" spans="2:12" ht="18.75" x14ac:dyDescent="0.3">
      <c r="B173" s="50"/>
      <c r="C173" s="56"/>
      <c r="D173" s="56"/>
      <c r="E173" s="28"/>
      <c r="F173" s="28"/>
      <c r="G173" s="28"/>
      <c r="H173" s="28"/>
      <c r="I173" s="28"/>
      <c r="J173" s="28"/>
      <c r="K173" s="28"/>
      <c r="L173" s="50"/>
    </row>
    <row r="174" spans="2:12" ht="18.75" x14ac:dyDescent="0.3">
      <c r="B174" s="50"/>
      <c r="C174" s="56"/>
      <c r="D174" s="56"/>
      <c r="E174" s="28"/>
      <c r="F174" s="28"/>
      <c r="G174" s="28"/>
      <c r="H174" s="28"/>
      <c r="I174" s="28"/>
      <c r="J174" s="28"/>
      <c r="K174" s="28"/>
      <c r="L174" s="50"/>
    </row>
    <row r="175" spans="2:12" ht="18.75" x14ac:dyDescent="0.3">
      <c r="B175" s="50"/>
      <c r="C175" s="56"/>
      <c r="D175" s="56"/>
      <c r="E175" s="28"/>
      <c r="F175" s="28"/>
      <c r="G175" s="28"/>
      <c r="H175" s="28"/>
      <c r="I175" s="28"/>
      <c r="J175" s="28"/>
      <c r="K175" s="28"/>
      <c r="L175" s="50"/>
    </row>
    <row r="176" spans="2:12" ht="18.75" x14ac:dyDescent="0.3">
      <c r="B176" s="52"/>
      <c r="C176" s="53"/>
      <c r="D176" s="53"/>
      <c r="E176" s="53"/>
      <c r="F176" s="53"/>
      <c r="G176" s="28"/>
      <c r="H176" s="28"/>
      <c r="I176" s="28"/>
      <c r="J176" s="28"/>
      <c r="K176" s="28"/>
      <c r="L176" s="52"/>
    </row>
    <row r="177" spans="2:12" ht="18.75" x14ac:dyDescent="0.3">
      <c r="B177" s="60"/>
      <c r="C177" s="28"/>
      <c r="D177" s="28"/>
      <c r="E177" s="28"/>
      <c r="F177" s="28"/>
      <c r="G177" s="28"/>
      <c r="H177" s="28"/>
      <c r="I177" s="28"/>
      <c r="J177" s="28"/>
      <c r="K177" s="28"/>
      <c r="L177" s="60"/>
    </row>
    <row r="178" spans="2:12" ht="18.75" x14ac:dyDescent="0.25">
      <c r="B178" s="54"/>
      <c r="C178" s="55"/>
      <c r="D178" s="55"/>
      <c r="E178" s="55"/>
      <c r="F178" s="55"/>
      <c r="G178" s="55"/>
      <c r="H178" s="55"/>
      <c r="I178" s="55"/>
      <c r="J178" s="55"/>
      <c r="K178" s="55"/>
      <c r="L178" s="54"/>
    </row>
    <row r="179" spans="2:12" ht="18.75" x14ac:dyDescent="0.3">
      <c r="B179" s="60"/>
      <c r="C179" s="74"/>
      <c r="D179" s="51"/>
      <c r="E179" s="51"/>
      <c r="F179" s="51"/>
      <c r="G179" s="75"/>
      <c r="H179" s="75"/>
      <c r="I179" s="75"/>
      <c r="J179" s="75"/>
      <c r="K179" s="75"/>
      <c r="L179" s="60"/>
    </row>
    <row r="180" spans="2:12" ht="18.75" x14ac:dyDescent="0.3">
      <c r="B180" s="60"/>
      <c r="C180" s="74"/>
      <c r="D180" s="51"/>
      <c r="E180" s="51"/>
      <c r="F180" s="51"/>
      <c r="G180" s="76"/>
      <c r="H180" s="76"/>
      <c r="I180" s="76"/>
      <c r="J180" s="76"/>
      <c r="K180" s="76"/>
      <c r="L180" s="60"/>
    </row>
    <row r="181" spans="2:12" ht="18.75" x14ac:dyDescent="0.3">
      <c r="B181" s="60"/>
      <c r="C181" s="74"/>
      <c r="D181" s="51"/>
      <c r="E181" s="51"/>
      <c r="F181" s="51"/>
      <c r="G181" s="76"/>
      <c r="H181" s="76"/>
      <c r="I181" s="76"/>
      <c r="J181" s="76"/>
      <c r="K181" s="76"/>
      <c r="L181" s="60"/>
    </row>
    <row r="182" spans="2:12" ht="18.75" x14ac:dyDescent="0.3">
      <c r="B182" s="60"/>
      <c r="C182" s="74"/>
      <c r="D182" s="51"/>
      <c r="E182" s="51"/>
      <c r="F182" s="51"/>
      <c r="G182" s="76"/>
      <c r="H182" s="76"/>
      <c r="I182" s="76"/>
      <c r="J182" s="76"/>
      <c r="K182" s="76"/>
      <c r="L182" s="60"/>
    </row>
    <row r="183" spans="2:12" ht="18.75" x14ac:dyDescent="0.3">
      <c r="B183" s="60"/>
      <c r="C183" s="74"/>
      <c r="D183" s="51"/>
      <c r="E183" s="51"/>
      <c r="F183" s="51"/>
      <c r="G183" s="76"/>
      <c r="H183" s="76"/>
      <c r="I183" s="76"/>
      <c r="J183" s="76"/>
      <c r="K183" s="76"/>
      <c r="L183" s="60"/>
    </row>
    <row r="184" spans="2:12" ht="18.75" x14ac:dyDescent="0.3">
      <c r="B184" s="60"/>
      <c r="C184" s="74"/>
      <c r="D184" s="51"/>
      <c r="E184" s="51"/>
      <c r="F184" s="51"/>
      <c r="G184" s="76"/>
      <c r="H184" s="76"/>
      <c r="I184" s="76"/>
      <c r="J184" s="76"/>
      <c r="K184" s="76"/>
      <c r="L184" s="60"/>
    </row>
    <row r="185" spans="2:12" ht="18.75" x14ac:dyDescent="0.3">
      <c r="B185" s="60"/>
      <c r="C185" s="74"/>
      <c r="D185" s="51"/>
      <c r="E185" s="51"/>
      <c r="F185" s="51"/>
      <c r="G185" s="76"/>
      <c r="H185" s="76"/>
      <c r="I185" s="76"/>
      <c r="J185" s="76"/>
      <c r="K185" s="76"/>
      <c r="L185" s="60"/>
    </row>
    <row r="186" spans="2:12" ht="18.75" x14ac:dyDescent="0.3">
      <c r="B186" s="60"/>
      <c r="C186" s="74"/>
      <c r="D186" s="51"/>
      <c r="E186" s="51"/>
      <c r="F186" s="51"/>
      <c r="G186" s="76"/>
      <c r="H186" s="76"/>
      <c r="I186" s="76"/>
      <c r="J186" s="76"/>
      <c r="K186" s="76"/>
      <c r="L186" s="60"/>
    </row>
    <row r="187" spans="2:12" ht="18.75" x14ac:dyDescent="0.3">
      <c r="B187" s="60"/>
      <c r="C187" s="74"/>
      <c r="D187" s="51"/>
      <c r="E187" s="51"/>
      <c r="F187" s="51"/>
      <c r="G187" s="76"/>
      <c r="H187" s="76"/>
      <c r="I187" s="76"/>
      <c r="J187" s="76"/>
      <c r="K187" s="76"/>
      <c r="L187" s="60"/>
    </row>
    <row r="188" spans="2:12" ht="18.75" x14ac:dyDescent="0.3">
      <c r="B188" s="60"/>
      <c r="C188" s="74"/>
      <c r="D188" s="51"/>
      <c r="E188" s="51"/>
      <c r="F188" s="51"/>
      <c r="G188" s="76"/>
      <c r="H188" s="76"/>
      <c r="I188" s="76"/>
      <c r="J188" s="76"/>
      <c r="K188" s="76"/>
      <c r="L188" s="60"/>
    </row>
    <row r="189" spans="2:12" ht="18.75" x14ac:dyDescent="0.3">
      <c r="B189" s="60"/>
      <c r="C189" s="74"/>
      <c r="D189" s="51"/>
      <c r="E189" s="51"/>
      <c r="F189" s="51"/>
      <c r="G189" s="76"/>
      <c r="H189" s="76"/>
      <c r="I189" s="76"/>
      <c r="J189" s="76"/>
      <c r="K189" s="76"/>
      <c r="L189" s="60"/>
    </row>
    <row r="190" spans="2:12" ht="18.75" x14ac:dyDescent="0.3">
      <c r="B190" s="60"/>
      <c r="C190" s="74"/>
      <c r="D190" s="51"/>
      <c r="E190" s="51"/>
      <c r="F190" s="51"/>
      <c r="G190" s="76"/>
      <c r="H190" s="76"/>
      <c r="I190" s="76"/>
      <c r="J190" s="76"/>
      <c r="K190" s="76"/>
      <c r="L190" s="60"/>
    </row>
    <row r="191" spans="2:12" ht="18.75" x14ac:dyDescent="0.3">
      <c r="B191" s="52"/>
      <c r="C191" s="53"/>
      <c r="D191" s="53"/>
      <c r="E191" s="53"/>
      <c r="F191" s="53"/>
      <c r="G191" s="28"/>
      <c r="H191" s="28"/>
      <c r="I191" s="28"/>
      <c r="J191" s="28"/>
      <c r="K191" s="28"/>
      <c r="L191" s="52"/>
    </row>
    <row r="192" spans="2:12" ht="18.75" x14ac:dyDescent="0.3">
      <c r="B192" s="52"/>
      <c r="C192" s="53"/>
      <c r="D192" s="53"/>
      <c r="E192" s="53"/>
      <c r="F192" s="53"/>
      <c r="G192" s="28"/>
      <c r="H192" s="28"/>
      <c r="I192" s="28"/>
      <c r="J192" s="28"/>
      <c r="K192" s="28"/>
      <c r="L192" s="52"/>
    </row>
    <row r="193" spans="2:12" ht="18.75" x14ac:dyDescent="0.25">
      <c r="B193" s="54"/>
      <c r="C193" s="55"/>
      <c r="D193" s="55"/>
      <c r="E193" s="55"/>
      <c r="F193" s="55"/>
      <c r="G193" s="55"/>
      <c r="H193" s="55"/>
      <c r="I193" s="55"/>
      <c r="J193" s="55"/>
      <c r="K193" s="55"/>
      <c r="L193" s="54"/>
    </row>
    <row r="194" spans="2:12" ht="18.75" x14ac:dyDescent="0.3">
      <c r="B194" s="50"/>
      <c r="C194" s="51"/>
      <c r="D194" s="51"/>
      <c r="E194" s="28"/>
      <c r="F194" s="56"/>
      <c r="G194" s="28"/>
      <c r="H194" s="28"/>
      <c r="I194" s="28"/>
      <c r="J194" s="28"/>
      <c r="K194" s="28"/>
      <c r="L194" s="50"/>
    </row>
    <row r="195" spans="2:12" ht="18.75" x14ac:dyDescent="0.3">
      <c r="B195" s="50"/>
      <c r="C195" s="51"/>
      <c r="D195" s="51"/>
      <c r="E195" s="28"/>
      <c r="F195" s="56"/>
      <c r="G195" s="28"/>
      <c r="H195" s="28"/>
      <c r="I195" s="28"/>
      <c r="J195" s="28"/>
      <c r="K195" s="28"/>
      <c r="L195" s="50"/>
    </row>
    <row r="196" spans="2:12" ht="18.75" x14ac:dyDescent="0.3">
      <c r="B196" s="50"/>
      <c r="C196" s="51"/>
      <c r="D196" s="51"/>
      <c r="E196" s="28"/>
      <c r="F196" s="56"/>
      <c r="G196" s="28"/>
      <c r="H196" s="28"/>
      <c r="I196" s="28"/>
      <c r="J196" s="28"/>
      <c r="K196" s="28"/>
      <c r="L196" s="50"/>
    </row>
    <row r="197" spans="2:12" ht="18.75" x14ac:dyDescent="0.3">
      <c r="B197" s="50"/>
      <c r="C197" s="51"/>
      <c r="D197" s="51"/>
      <c r="E197" s="28"/>
      <c r="F197" s="28"/>
      <c r="G197" s="28"/>
      <c r="H197" s="28"/>
      <c r="I197" s="28"/>
      <c r="J197" s="28"/>
      <c r="K197" s="28"/>
      <c r="L197" s="50"/>
    </row>
    <row r="198" spans="2:12" ht="18.75" x14ac:dyDescent="0.3">
      <c r="B198" s="50"/>
      <c r="C198" s="51"/>
      <c r="D198" s="51"/>
      <c r="E198" s="28"/>
      <c r="F198" s="28"/>
      <c r="G198" s="28"/>
      <c r="H198" s="28"/>
      <c r="I198" s="28"/>
      <c r="J198" s="28"/>
      <c r="K198" s="28"/>
      <c r="L198" s="50"/>
    </row>
    <row r="199" spans="2:12" ht="18.75" x14ac:dyDescent="0.3">
      <c r="B199" s="50"/>
      <c r="C199" s="51"/>
      <c r="D199" s="51"/>
      <c r="E199" s="28"/>
      <c r="F199" s="28"/>
      <c r="G199" s="28"/>
      <c r="H199" s="28"/>
      <c r="I199" s="28"/>
      <c r="J199" s="28"/>
      <c r="K199" s="28"/>
      <c r="L199" s="50"/>
    </row>
    <row r="200" spans="2:12" ht="18.75" x14ac:dyDescent="0.3">
      <c r="B200" s="50"/>
      <c r="C200" s="51"/>
      <c r="D200" s="51"/>
      <c r="E200" s="28"/>
      <c r="F200" s="28"/>
      <c r="G200" s="28"/>
      <c r="H200" s="28"/>
      <c r="I200" s="28"/>
      <c r="J200" s="28"/>
      <c r="K200" s="28"/>
      <c r="L200" s="50"/>
    </row>
    <row r="201" spans="2:12" ht="18.75" x14ac:dyDescent="0.3">
      <c r="B201" s="50"/>
      <c r="C201" s="51"/>
      <c r="D201" s="51"/>
      <c r="E201" s="28"/>
      <c r="F201" s="28"/>
      <c r="G201" s="28"/>
      <c r="H201" s="28"/>
      <c r="I201" s="28"/>
      <c r="J201" s="28"/>
      <c r="K201" s="28"/>
      <c r="L201" s="50"/>
    </row>
    <row r="202" spans="2:12" ht="18.75" x14ac:dyDescent="0.3">
      <c r="B202" s="50"/>
      <c r="C202" s="51"/>
      <c r="D202" s="51"/>
      <c r="E202" s="28"/>
      <c r="F202" s="28"/>
      <c r="G202" s="28"/>
      <c r="H202" s="28"/>
      <c r="I202" s="28"/>
      <c r="J202" s="28"/>
      <c r="K202" s="28"/>
      <c r="L202" s="50"/>
    </row>
    <row r="203" spans="2:12" ht="18.75" x14ac:dyDescent="0.3">
      <c r="B203" s="50"/>
      <c r="C203" s="51"/>
      <c r="D203" s="51"/>
      <c r="E203" s="28"/>
      <c r="F203" s="28"/>
      <c r="G203" s="28"/>
      <c r="H203" s="28"/>
      <c r="I203" s="28"/>
      <c r="J203" s="28"/>
      <c r="K203" s="28"/>
      <c r="L203" s="50"/>
    </row>
    <row r="204" spans="2:12" ht="18.75" x14ac:dyDescent="0.3">
      <c r="B204" s="50"/>
      <c r="C204" s="51"/>
      <c r="D204" s="51"/>
      <c r="E204" s="28"/>
      <c r="F204" s="28"/>
      <c r="G204" s="28"/>
      <c r="H204" s="28"/>
      <c r="I204" s="28"/>
      <c r="J204" s="28"/>
      <c r="K204" s="28"/>
      <c r="L204" s="50"/>
    </row>
    <row r="205" spans="2:12" ht="18.75" x14ac:dyDescent="0.3">
      <c r="B205" s="50"/>
      <c r="C205" s="51"/>
      <c r="D205" s="51"/>
      <c r="E205" s="28"/>
      <c r="F205" s="28"/>
      <c r="G205" s="28"/>
      <c r="H205" s="28"/>
      <c r="I205" s="28"/>
      <c r="J205" s="28"/>
      <c r="K205" s="28"/>
      <c r="L205" s="50"/>
    </row>
    <row r="206" spans="2:12" ht="18.75" x14ac:dyDescent="0.3">
      <c r="B206" s="52"/>
      <c r="C206" s="53"/>
      <c r="D206" s="53"/>
      <c r="E206" s="53"/>
      <c r="F206" s="53"/>
      <c r="G206" s="28"/>
      <c r="H206" s="28"/>
      <c r="I206" s="28"/>
      <c r="J206" s="28"/>
      <c r="K206" s="28"/>
      <c r="L206" s="52"/>
    </row>
    <row r="207" spans="2:12" ht="18.75" x14ac:dyDescent="0.3">
      <c r="B207" s="60"/>
      <c r="C207" s="28"/>
      <c r="D207" s="28"/>
      <c r="E207" s="28"/>
      <c r="F207" s="28"/>
      <c r="G207" s="28"/>
      <c r="H207" s="28"/>
      <c r="I207" s="28"/>
      <c r="J207" s="28"/>
      <c r="K207" s="28"/>
      <c r="L207" s="60"/>
    </row>
    <row r="208" spans="2:12" ht="18.75" x14ac:dyDescent="0.3">
      <c r="B208" s="60"/>
      <c r="C208" s="28"/>
      <c r="D208" s="28"/>
      <c r="E208" s="28"/>
      <c r="F208" s="28"/>
      <c r="G208" s="28"/>
      <c r="H208" s="28"/>
      <c r="I208" s="28"/>
      <c r="J208" s="28"/>
      <c r="K208" s="28"/>
      <c r="L208" s="60"/>
    </row>
    <row r="209" spans="2:12" ht="18.75" x14ac:dyDescent="0.3">
      <c r="B209" s="67"/>
      <c r="C209" s="28"/>
      <c r="D209" s="28"/>
      <c r="E209" s="28"/>
      <c r="F209" s="28"/>
      <c r="G209" s="28"/>
      <c r="H209" s="28"/>
      <c r="I209" s="28"/>
      <c r="J209" s="28"/>
      <c r="K209" s="28"/>
      <c r="L209" s="67"/>
    </row>
    <row r="210" spans="2:12" ht="18.75" x14ac:dyDescent="0.3">
      <c r="B210" s="60"/>
      <c r="C210" s="28"/>
      <c r="D210" s="28"/>
      <c r="E210" s="28"/>
      <c r="F210" s="28"/>
      <c r="G210" s="28"/>
      <c r="H210" s="28"/>
      <c r="I210" s="28"/>
      <c r="J210" s="28"/>
      <c r="K210" s="28"/>
      <c r="L210" s="60"/>
    </row>
    <row r="211" spans="2:12" ht="18.75" x14ac:dyDescent="0.25">
      <c r="B211" s="54"/>
      <c r="C211" s="55"/>
      <c r="D211" s="55"/>
      <c r="E211" s="55"/>
      <c r="F211" s="55"/>
      <c r="G211" s="55"/>
      <c r="H211" s="55"/>
      <c r="I211" s="55"/>
      <c r="J211" s="55"/>
      <c r="K211" s="55"/>
      <c r="L211" s="54"/>
    </row>
    <row r="212" spans="2:12" ht="18.75" x14ac:dyDescent="0.3">
      <c r="B212" s="77"/>
      <c r="C212" s="78"/>
      <c r="D212" s="51"/>
      <c r="E212" s="51"/>
      <c r="F212" s="51"/>
      <c r="G212" s="79"/>
      <c r="H212" s="79"/>
      <c r="I212" s="79"/>
      <c r="J212" s="79"/>
      <c r="K212" s="79"/>
      <c r="L212" s="77"/>
    </row>
    <row r="213" spans="2:12" ht="18.75" x14ac:dyDescent="0.3">
      <c r="B213" s="77"/>
      <c r="C213" s="78"/>
      <c r="D213" s="51"/>
      <c r="E213" s="51"/>
      <c r="F213" s="51"/>
      <c r="G213" s="79"/>
      <c r="H213" s="79"/>
      <c r="I213" s="79"/>
      <c r="J213" s="79"/>
      <c r="K213" s="79"/>
      <c r="L213" s="77"/>
    </row>
    <row r="214" spans="2:12" ht="18.75" x14ac:dyDescent="0.3">
      <c r="B214" s="77"/>
      <c r="C214" s="78"/>
      <c r="D214" s="51"/>
      <c r="E214" s="51"/>
      <c r="F214" s="51"/>
      <c r="G214" s="79"/>
      <c r="H214" s="79"/>
      <c r="I214" s="79"/>
      <c r="J214" s="79"/>
      <c r="K214" s="79"/>
      <c r="L214" s="77"/>
    </row>
    <row r="215" spans="2:12" ht="18.75" x14ac:dyDescent="0.3">
      <c r="B215" s="77"/>
      <c r="C215" s="78"/>
      <c r="D215" s="28"/>
      <c r="E215" s="28"/>
      <c r="F215" s="51"/>
      <c r="G215" s="79"/>
      <c r="H215" s="79"/>
      <c r="I215" s="79"/>
      <c r="J215" s="79"/>
      <c r="K215" s="79"/>
      <c r="L215" s="77"/>
    </row>
    <row r="216" spans="2:12" ht="18.75" x14ac:dyDescent="0.3">
      <c r="B216" s="77"/>
      <c r="C216" s="78"/>
      <c r="D216" s="28"/>
      <c r="E216" s="28"/>
      <c r="F216" s="51"/>
      <c r="G216" s="66"/>
      <c r="H216" s="66"/>
      <c r="I216" s="66"/>
      <c r="J216" s="66"/>
      <c r="K216" s="66"/>
      <c r="L216" s="77"/>
    </row>
    <row r="217" spans="2:12" ht="18.75" x14ac:dyDescent="0.3">
      <c r="B217" s="77"/>
      <c r="C217" s="78"/>
      <c r="D217" s="28"/>
      <c r="E217" s="28"/>
      <c r="F217" s="51"/>
      <c r="G217" s="66"/>
      <c r="H217" s="66"/>
      <c r="I217" s="66"/>
      <c r="J217" s="66"/>
      <c r="K217" s="66"/>
      <c r="L217" s="77"/>
    </row>
    <row r="218" spans="2:12" ht="18.75" x14ac:dyDescent="0.3">
      <c r="B218" s="77"/>
      <c r="C218" s="78"/>
      <c r="D218" s="28"/>
      <c r="E218" s="28"/>
      <c r="F218" s="51"/>
      <c r="G218" s="66"/>
      <c r="H218" s="66"/>
      <c r="I218" s="66"/>
      <c r="J218" s="66"/>
      <c r="K218" s="66"/>
      <c r="L218" s="77"/>
    </row>
    <row r="219" spans="2:12" ht="18.75" x14ac:dyDescent="0.3">
      <c r="B219" s="77"/>
      <c r="C219" s="78"/>
      <c r="D219" s="28"/>
      <c r="E219" s="28"/>
      <c r="F219" s="51"/>
      <c r="G219" s="66"/>
      <c r="H219" s="66"/>
      <c r="I219" s="66"/>
      <c r="J219" s="66"/>
      <c r="K219" s="66"/>
      <c r="L219" s="77"/>
    </row>
    <row r="220" spans="2:12" ht="18.75" x14ac:dyDescent="0.3">
      <c r="B220" s="77"/>
      <c r="C220" s="78"/>
      <c r="D220" s="28"/>
      <c r="E220" s="28"/>
      <c r="F220" s="51"/>
      <c r="G220" s="66"/>
      <c r="H220" s="66"/>
      <c r="I220" s="66"/>
      <c r="J220" s="66"/>
      <c r="K220" s="66"/>
      <c r="L220" s="77"/>
    </row>
    <row r="221" spans="2:12" ht="18.75" x14ac:dyDescent="0.3">
      <c r="B221" s="77"/>
      <c r="C221" s="78"/>
      <c r="D221" s="28"/>
      <c r="E221" s="28"/>
      <c r="F221" s="51"/>
      <c r="G221" s="66"/>
      <c r="H221" s="66"/>
      <c r="I221" s="66"/>
      <c r="J221" s="66"/>
      <c r="K221" s="66"/>
      <c r="L221" s="77"/>
    </row>
    <row r="222" spans="2:12" ht="18.75" x14ac:dyDescent="0.3">
      <c r="B222" s="77"/>
      <c r="C222" s="78"/>
      <c r="D222" s="28"/>
      <c r="E222" s="28"/>
      <c r="F222" s="51"/>
      <c r="G222" s="66"/>
      <c r="H222" s="66"/>
      <c r="I222" s="66"/>
      <c r="J222" s="66"/>
      <c r="K222" s="66"/>
      <c r="L222" s="77"/>
    </row>
    <row r="223" spans="2:12" ht="18.75" x14ac:dyDescent="0.3">
      <c r="B223" s="77"/>
      <c r="C223" s="78"/>
      <c r="D223" s="28"/>
      <c r="E223" s="28"/>
      <c r="F223" s="51"/>
      <c r="G223" s="66"/>
      <c r="H223" s="66"/>
      <c r="I223" s="66"/>
      <c r="J223" s="66"/>
      <c r="K223" s="66"/>
      <c r="L223" s="77"/>
    </row>
    <row r="224" spans="2:12" ht="18.75" x14ac:dyDescent="0.3">
      <c r="B224" s="52"/>
      <c r="C224" s="53"/>
      <c r="D224" s="53"/>
      <c r="E224" s="53"/>
      <c r="F224" s="53"/>
      <c r="G224" s="28"/>
      <c r="H224" s="28"/>
      <c r="I224" s="28"/>
      <c r="J224" s="28"/>
      <c r="K224" s="28"/>
      <c r="L224" s="52"/>
    </row>
    <row r="225" spans="2:12" ht="18.75" x14ac:dyDescent="0.3">
      <c r="B225" s="60"/>
      <c r="C225" s="28"/>
      <c r="D225" s="28"/>
      <c r="E225" s="28"/>
      <c r="F225" s="28"/>
      <c r="G225" s="28"/>
      <c r="H225" s="28"/>
      <c r="I225" s="28"/>
      <c r="J225" s="28"/>
      <c r="K225" s="28"/>
      <c r="L225" s="60"/>
    </row>
    <row r="226" spans="2:12" ht="18.75" x14ac:dyDescent="0.25">
      <c r="B226" s="54"/>
      <c r="C226" s="55"/>
      <c r="D226" s="55"/>
      <c r="E226" s="55"/>
      <c r="F226" s="55"/>
      <c r="G226" s="55"/>
      <c r="H226" s="55"/>
      <c r="I226" s="55"/>
      <c r="J226" s="55"/>
      <c r="K226" s="55"/>
      <c r="L226" s="54"/>
    </row>
    <row r="227" spans="2:12" ht="18.75" x14ac:dyDescent="0.3">
      <c r="B227" s="50"/>
      <c r="C227" s="80"/>
      <c r="D227" s="81"/>
      <c r="E227" s="81"/>
      <c r="F227" s="80"/>
      <c r="G227" s="28"/>
      <c r="H227" s="28"/>
      <c r="I227" s="28"/>
      <c r="J227" s="28"/>
      <c r="K227" s="28"/>
      <c r="L227" s="50"/>
    </row>
    <row r="228" spans="2:12" ht="18.75" x14ac:dyDescent="0.3">
      <c r="B228" s="50"/>
      <c r="C228" s="80"/>
      <c r="D228" s="81"/>
      <c r="E228" s="81"/>
      <c r="F228" s="80"/>
      <c r="G228" s="28"/>
      <c r="H228" s="28"/>
      <c r="I228" s="28"/>
      <c r="J228" s="28"/>
      <c r="K228" s="28"/>
      <c r="L228" s="50"/>
    </row>
    <row r="229" spans="2:12" ht="18.75" x14ac:dyDescent="0.3">
      <c r="B229" s="50"/>
      <c r="C229" s="80"/>
      <c r="D229" s="81"/>
      <c r="E229" s="81"/>
      <c r="F229" s="80"/>
      <c r="G229" s="28"/>
      <c r="H229" s="28"/>
      <c r="I229" s="28"/>
      <c r="J229" s="28"/>
      <c r="K229" s="28"/>
      <c r="L229" s="50"/>
    </row>
    <row r="230" spans="2:12" ht="18.75" x14ac:dyDescent="0.3">
      <c r="B230" s="50"/>
      <c r="C230" s="80"/>
      <c r="D230" s="80"/>
      <c r="E230" s="81"/>
      <c r="F230" s="80"/>
      <c r="G230" s="28"/>
      <c r="H230" s="28"/>
      <c r="I230" s="28"/>
      <c r="J230" s="28"/>
      <c r="K230" s="28"/>
      <c r="L230" s="50"/>
    </row>
    <row r="231" spans="2:12" ht="18.75" x14ac:dyDescent="0.3">
      <c r="B231" s="50"/>
      <c r="C231" s="81"/>
      <c r="D231" s="81"/>
      <c r="E231" s="81"/>
      <c r="F231" s="81"/>
      <c r="G231" s="28"/>
      <c r="H231" s="28"/>
      <c r="I231" s="28"/>
      <c r="J231" s="28"/>
      <c r="K231" s="28"/>
      <c r="L231" s="50"/>
    </row>
    <row r="232" spans="2:12" ht="18.75" x14ac:dyDescent="0.3">
      <c r="B232" s="50"/>
      <c r="C232" s="81"/>
      <c r="D232" s="81"/>
      <c r="E232" s="81"/>
      <c r="F232" s="81"/>
      <c r="G232" s="28"/>
      <c r="H232" s="28"/>
      <c r="I232" s="28"/>
      <c r="J232" s="28"/>
      <c r="K232" s="28"/>
      <c r="L232" s="50"/>
    </row>
    <row r="233" spans="2:12" ht="18.75" x14ac:dyDescent="0.3">
      <c r="B233" s="50"/>
      <c r="C233" s="81"/>
      <c r="D233" s="81"/>
      <c r="E233" s="81"/>
      <c r="F233" s="81"/>
      <c r="G233" s="28"/>
      <c r="H233" s="28"/>
      <c r="I233" s="28"/>
      <c r="J233" s="28"/>
      <c r="K233" s="28"/>
      <c r="L233" s="50"/>
    </row>
    <row r="234" spans="2:12" ht="18.75" x14ac:dyDescent="0.3">
      <c r="B234" s="50"/>
      <c r="C234" s="81"/>
      <c r="D234" s="81"/>
      <c r="E234" s="81"/>
      <c r="F234" s="81"/>
      <c r="G234" s="28"/>
      <c r="H234" s="28"/>
      <c r="I234" s="28"/>
      <c r="J234" s="28"/>
      <c r="K234" s="28"/>
      <c r="L234" s="50"/>
    </row>
    <row r="235" spans="2:12" ht="18.75" x14ac:dyDescent="0.3">
      <c r="B235" s="50"/>
      <c r="C235" s="81"/>
      <c r="D235" s="81"/>
      <c r="E235" s="81"/>
      <c r="F235" s="81"/>
      <c r="G235" s="28"/>
      <c r="H235" s="28"/>
      <c r="I235" s="28"/>
      <c r="J235" s="28"/>
      <c r="K235" s="28"/>
      <c r="L235" s="50"/>
    </row>
    <row r="236" spans="2:12" ht="18.75" x14ac:dyDescent="0.3">
      <c r="B236" s="50"/>
      <c r="C236" s="81"/>
      <c r="D236" s="81"/>
      <c r="E236" s="81"/>
      <c r="F236" s="81"/>
      <c r="G236" s="28"/>
      <c r="H236" s="28"/>
      <c r="I236" s="28"/>
      <c r="J236" s="28"/>
      <c r="K236" s="28"/>
      <c r="L236" s="50"/>
    </row>
    <row r="237" spans="2:12" ht="18.75" x14ac:dyDescent="0.3">
      <c r="B237" s="50"/>
      <c r="C237" s="81"/>
      <c r="D237" s="81"/>
      <c r="E237" s="81"/>
      <c r="F237" s="81"/>
      <c r="G237" s="28"/>
      <c r="H237" s="28"/>
      <c r="I237" s="28"/>
      <c r="J237" s="28"/>
      <c r="K237" s="28"/>
      <c r="L237" s="50"/>
    </row>
    <row r="238" spans="2:12" ht="18.75" x14ac:dyDescent="0.3">
      <c r="B238" s="50"/>
      <c r="C238" s="81"/>
      <c r="D238" s="81"/>
      <c r="E238" s="81"/>
      <c r="F238" s="81"/>
      <c r="G238" s="28"/>
      <c r="H238" s="28"/>
      <c r="I238" s="28"/>
      <c r="J238" s="28"/>
      <c r="K238" s="28"/>
      <c r="L238" s="50"/>
    </row>
    <row r="239" spans="2:12" ht="18.75" x14ac:dyDescent="0.3">
      <c r="B239" s="52"/>
      <c r="C239" s="53"/>
      <c r="D239" s="53"/>
      <c r="E239" s="53"/>
      <c r="F239" s="53"/>
      <c r="G239" s="28"/>
      <c r="H239" s="28"/>
      <c r="I239" s="28"/>
      <c r="J239" s="28"/>
      <c r="K239" s="28"/>
      <c r="L239" s="52"/>
    </row>
    <row r="240" spans="2:12" ht="18.75" x14ac:dyDescent="0.3">
      <c r="B240" s="60"/>
      <c r="C240" s="28"/>
      <c r="D240" s="28"/>
      <c r="E240" s="28"/>
      <c r="F240" s="28"/>
      <c r="G240" s="28"/>
      <c r="H240" s="28"/>
      <c r="I240" s="28"/>
      <c r="J240" s="28"/>
      <c r="K240" s="28"/>
      <c r="L240" s="60"/>
    </row>
    <row r="241" spans="2:30" ht="18.75" x14ac:dyDescent="0.25">
      <c r="B241" s="54"/>
      <c r="C241" s="55"/>
      <c r="D241" s="55"/>
      <c r="E241" s="55"/>
      <c r="F241" s="55"/>
      <c r="G241" s="55"/>
      <c r="H241" s="55"/>
      <c r="I241" s="55"/>
      <c r="J241" s="55"/>
      <c r="K241" s="55"/>
      <c r="L241" s="54"/>
    </row>
    <row r="242" spans="2:30" ht="18.75" x14ac:dyDescent="0.3">
      <c r="B242" s="50"/>
      <c r="C242" s="51"/>
      <c r="D242" s="51"/>
      <c r="E242" s="51"/>
      <c r="F242" s="51"/>
      <c r="G242" s="249"/>
      <c r="H242" s="249"/>
      <c r="I242" s="249"/>
      <c r="J242" s="249"/>
      <c r="K242" s="249"/>
      <c r="L242" s="50"/>
    </row>
    <row r="243" spans="2:30" ht="18.75" x14ac:dyDescent="0.3">
      <c r="B243" s="50"/>
      <c r="C243" s="51"/>
      <c r="D243" s="51"/>
      <c r="E243" s="51"/>
      <c r="F243" s="51"/>
      <c r="G243" s="249"/>
      <c r="H243" s="249"/>
      <c r="I243" s="249"/>
      <c r="J243" s="249"/>
      <c r="K243" s="249"/>
      <c r="L243" s="50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</row>
    <row r="244" spans="2:30" ht="18.75" x14ac:dyDescent="0.3">
      <c r="B244" s="50"/>
      <c r="C244" s="51"/>
      <c r="D244" s="51"/>
      <c r="E244" s="51"/>
      <c r="F244" s="51"/>
      <c r="G244" s="249"/>
      <c r="H244" s="249"/>
      <c r="I244" s="249"/>
      <c r="J244" s="249"/>
      <c r="K244" s="249"/>
      <c r="L244" s="50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</row>
    <row r="245" spans="2:30" ht="18.75" x14ac:dyDescent="0.3">
      <c r="B245" s="50"/>
      <c r="C245" s="51"/>
      <c r="D245" s="51"/>
      <c r="E245" s="51"/>
      <c r="F245" s="51"/>
      <c r="G245" s="249"/>
      <c r="H245" s="249"/>
      <c r="I245" s="249"/>
      <c r="J245" s="249"/>
      <c r="K245" s="249"/>
      <c r="L245" s="50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</row>
    <row r="246" spans="2:30" ht="18.75" x14ac:dyDescent="0.3">
      <c r="B246" s="50"/>
      <c r="C246" s="51"/>
      <c r="D246" s="51"/>
      <c r="E246" s="51"/>
      <c r="F246" s="51"/>
      <c r="G246" s="249"/>
      <c r="H246" s="249"/>
      <c r="I246" s="249"/>
      <c r="J246" s="249"/>
      <c r="K246" s="249"/>
      <c r="L246" s="50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</row>
    <row r="247" spans="2:30" ht="18.75" x14ac:dyDescent="0.3">
      <c r="B247" s="50"/>
      <c r="C247" s="51"/>
      <c r="D247" s="51"/>
      <c r="E247" s="51"/>
      <c r="F247" s="51"/>
      <c r="G247" s="249"/>
      <c r="H247" s="249"/>
      <c r="I247" s="249"/>
      <c r="J247" s="249"/>
      <c r="K247" s="249"/>
      <c r="L247" s="50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</row>
    <row r="248" spans="2:30" ht="18.75" x14ac:dyDescent="0.3">
      <c r="B248" s="50"/>
      <c r="C248" s="51"/>
      <c r="D248" s="51"/>
      <c r="E248" s="51"/>
      <c r="F248" s="51"/>
      <c r="G248" s="249"/>
      <c r="H248" s="249"/>
      <c r="I248" s="249"/>
      <c r="J248" s="249"/>
      <c r="K248" s="249"/>
      <c r="L248" s="50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</row>
    <row r="249" spans="2:30" ht="18.75" x14ac:dyDescent="0.3">
      <c r="B249" s="50"/>
      <c r="C249" s="51"/>
      <c r="D249" s="51"/>
      <c r="E249" s="51"/>
      <c r="F249" s="51"/>
      <c r="G249" s="249"/>
      <c r="H249" s="249"/>
      <c r="I249" s="249"/>
      <c r="J249" s="249"/>
      <c r="K249" s="249"/>
      <c r="L249" s="50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</row>
    <row r="250" spans="2:30" ht="18.75" x14ac:dyDescent="0.3">
      <c r="B250" s="50"/>
      <c r="C250" s="51"/>
      <c r="D250" s="51"/>
      <c r="E250" s="51"/>
      <c r="F250" s="51"/>
      <c r="G250" s="249"/>
      <c r="H250" s="249"/>
      <c r="I250" s="249"/>
      <c r="J250" s="249"/>
      <c r="K250" s="249"/>
      <c r="L250" s="50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</row>
    <row r="251" spans="2:30" ht="18.75" x14ac:dyDescent="0.3">
      <c r="B251" s="50"/>
      <c r="C251" s="51"/>
      <c r="D251" s="51"/>
      <c r="E251" s="51"/>
      <c r="F251" s="51"/>
      <c r="G251" s="249"/>
      <c r="H251" s="249"/>
      <c r="I251" s="249"/>
      <c r="J251" s="249"/>
      <c r="K251" s="249"/>
      <c r="L251" s="50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</row>
    <row r="252" spans="2:30" ht="18.75" x14ac:dyDescent="0.3">
      <c r="B252" s="50"/>
      <c r="C252" s="51"/>
      <c r="D252" s="51"/>
      <c r="E252" s="51"/>
      <c r="F252" s="51"/>
      <c r="G252" s="249"/>
      <c r="H252" s="249"/>
      <c r="I252" s="249"/>
      <c r="J252" s="249"/>
      <c r="K252" s="249"/>
      <c r="L252" s="50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</row>
    <row r="253" spans="2:30" ht="18.75" x14ac:dyDescent="0.3">
      <c r="B253" s="50"/>
      <c r="C253" s="51"/>
      <c r="D253" s="51"/>
      <c r="E253" s="51"/>
      <c r="F253" s="51"/>
      <c r="G253" s="249"/>
      <c r="H253" s="249"/>
      <c r="I253" s="249"/>
      <c r="J253" s="249"/>
      <c r="K253" s="249"/>
      <c r="L253" s="50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</row>
    <row r="254" spans="2:30" ht="18.75" x14ac:dyDescent="0.3">
      <c r="B254" s="52"/>
      <c r="C254" s="53"/>
      <c r="D254" s="53"/>
      <c r="E254" s="53"/>
      <c r="F254" s="53"/>
      <c r="G254" s="28"/>
      <c r="H254" s="28"/>
      <c r="I254" s="28"/>
      <c r="J254" s="28"/>
      <c r="K254" s="28"/>
      <c r="L254" s="52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</row>
    <row r="255" spans="2:30" ht="18.75" x14ac:dyDescent="0.3">
      <c r="B255" s="60"/>
      <c r="C255" s="28"/>
      <c r="D255" s="28"/>
      <c r="E255" s="28"/>
      <c r="F255" s="28"/>
      <c r="G255" s="28"/>
      <c r="H255" s="28"/>
      <c r="I255" s="28"/>
      <c r="J255" s="28"/>
      <c r="K255" s="28"/>
      <c r="L255" s="60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</row>
    <row r="256" spans="2:30" ht="18.75" x14ac:dyDescent="0.3">
      <c r="B256" s="54"/>
      <c r="C256" s="55"/>
      <c r="D256" s="55"/>
      <c r="E256" s="55"/>
      <c r="F256" s="55"/>
      <c r="G256" s="55"/>
      <c r="H256" s="55"/>
      <c r="I256" s="55"/>
      <c r="J256" s="55"/>
      <c r="K256" s="55"/>
      <c r="L256" s="54"/>
      <c r="M256" s="82"/>
      <c r="N256" s="65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  <c r="AB256" s="83"/>
      <c r="AC256" s="83"/>
      <c r="AD256" s="66"/>
    </row>
    <row r="257" spans="2:30" ht="18.75" x14ac:dyDescent="0.3">
      <c r="B257" s="50"/>
      <c r="C257" s="84"/>
      <c r="D257" s="84"/>
      <c r="E257" s="74"/>
      <c r="F257" s="84"/>
      <c r="G257" s="74"/>
      <c r="H257" s="74"/>
      <c r="I257" s="74"/>
      <c r="J257" s="74"/>
      <c r="K257" s="74"/>
      <c r="L257" s="50"/>
      <c r="M257" s="82"/>
      <c r="N257" s="65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  <c r="AB257" s="83"/>
      <c r="AC257" s="83"/>
      <c r="AD257" s="66"/>
    </row>
    <row r="258" spans="2:30" ht="18.75" x14ac:dyDescent="0.3">
      <c r="B258" s="50"/>
      <c r="C258" s="84"/>
      <c r="D258" s="84"/>
      <c r="E258" s="74"/>
      <c r="F258" s="84"/>
      <c r="G258" s="74"/>
      <c r="H258" s="74"/>
      <c r="I258" s="74"/>
      <c r="J258" s="74"/>
      <c r="K258" s="74"/>
      <c r="L258" s="50"/>
      <c r="M258" s="82"/>
      <c r="N258" s="65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  <c r="AD258" s="66"/>
    </row>
    <row r="259" spans="2:30" ht="18.75" x14ac:dyDescent="0.3">
      <c r="B259" s="50"/>
      <c r="C259" s="84"/>
      <c r="D259" s="84"/>
      <c r="E259" s="74"/>
      <c r="F259" s="84"/>
      <c r="G259" s="74"/>
      <c r="H259" s="74"/>
      <c r="I259" s="74"/>
      <c r="J259" s="74"/>
      <c r="K259" s="74"/>
      <c r="L259" s="50"/>
      <c r="M259" s="82"/>
      <c r="N259" s="65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  <c r="AB259" s="83"/>
      <c r="AC259" s="83"/>
      <c r="AD259" s="66"/>
    </row>
    <row r="260" spans="2:30" ht="18.75" x14ac:dyDescent="0.3">
      <c r="B260" s="50"/>
      <c r="C260" s="84"/>
      <c r="D260" s="84"/>
      <c r="E260" s="74"/>
      <c r="F260" s="84"/>
      <c r="G260" s="74"/>
      <c r="H260" s="74"/>
      <c r="I260" s="74"/>
      <c r="J260" s="74"/>
      <c r="K260" s="74"/>
      <c r="L260" s="50"/>
      <c r="M260" s="82"/>
      <c r="N260" s="65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AC260" s="83"/>
      <c r="AD260" s="66"/>
    </row>
    <row r="261" spans="2:30" ht="18.75" x14ac:dyDescent="0.3">
      <c r="B261" s="50"/>
      <c r="C261" s="84"/>
      <c r="D261" s="84"/>
      <c r="E261" s="74"/>
      <c r="F261" s="84"/>
      <c r="G261" s="74"/>
      <c r="H261" s="74"/>
      <c r="I261" s="74"/>
      <c r="J261" s="74"/>
      <c r="K261" s="74"/>
      <c r="L261" s="50"/>
      <c r="M261" s="82"/>
      <c r="N261" s="65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  <c r="AB261" s="83"/>
      <c r="AC261" s="83"/>
      <c r="AD261" s="66"/>
    </row>
    <row r="262" spans="2:30" ht="18.75" x14ac:dyDescent="0.3">
      <c r="B262" s="50"/>
      <c r="C262" s="84"/>
      <c r="D262" s="84"/>
      <c r="E262" s="74"/>
      <c r="F262" s="84"/>
      <c r="G262" s="74"/>
      <c r="H262" s="74"/>
      <c r="I262" s="74"/>
      <c r="J262" s="74"/>
      <c r="K262" s="74"/>
      <c r="L262" s="50"/>
      <c r="M262" s="82"/>
      <c r="N262" s="65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  <c r="AB262" s="83"/>
      <c r="AC262" s="83"/>
      <c r="AD262" s="66"/>
    </row>
    <row r="263" spans="2:30" ht="18.75" x14ac:dyDescent="0.3">
      <c r="B263" s="50"/>
      <c r="C263" s="84"/>
      <c r="D263" s="84"/>
      <c r="E263" s="74"/>
      <c r="F263" s="84"/>
      <c r="G263" s="74"/>
      <c r="H263" s="74"/>
      <c r="I263" s="74"/>
      <c r="J263" s="74"/>
      <c r="K263" s="74"/>
      <c r="L263" s="50"/>
      <c r="M263" s="82"/>
      <c r="N263" s="65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  <c r="AB263" s="83"/>
      <c r="AC263" s="83"/>
      <c r="AD263" s="66"/>
    </row>
    <row r="264" spans="2:30" ht="18.75" x14ac:dyDescent="0.3">
      <c r="B264" s="50"/>
      <c r="C264" s="84"/>
      <c r="D264" s="84"/>
      <c r="E264" s="74"/>
      <c r="F264" s="84"/>
      <c r="G264" s="74"/>
      <c r="H264" s="74"/>
      <c r="I264" s="74"/>
      <c r="J264" s="74"/>
      <c r="K264" s="74"/>
      <c r="L264" s="50"/>
      <c r="M264" s="82"/>
      <c r="N264" s="65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AC264" s="83"/>
      <c r="AD264" s="66"/>
    </row>
    <row r="265" spans="2:30" ht="18.75" x14ac:dyDescent="0.3">
      <c r="B265" s="50"/>
      <c r="C265" s="84"/>
      <c r="D265" s="84"/>
      <c r="E265" s="74"/>
      <c r="F265" s="84"/>
      <c r="G265" s="74"/>
      <c r="H265" s="74"/>
      <c r="I265" s="74"/>
      <c r="J265" s="74"/>
      <c r="K265" s="74"/>
      <c r="L265" s="50"/>
      <c r="M265" s="82"/>
      <c r="N265" s="65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AC265" s="83"/>
      <c r="AD265" s="66"/>
    </row>
    <row r="266" spans="2:30" ht="18.75" x14ac:dyDescent="0.3">
      <c r="B266" s="50"/>
      <c r="C266" s="84"/>
      <c r="D266" s="84"/>
      <c r="E266" s="74"/>
      <c r="F266" s="84"/>
      <c r="G266" s="74"/>
      <c r="H266" s="74"/>
      <c r="I266" s="74"/>
      <c r="J266" s="74"/>
      <c r="K266" s="74"/>
      <c r="L266" s="50"/>
      <c r="M266" s="82"/>
      <c r="N266" s="65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AC266" s="83"/>
      <c r="AD266" s="66"/>
    </row>
    <row r="267" spans="2:30" ht="18.75" x14ac:dyDescent="0.3">
      <c r="B267" s="50"/>
      <c r="C267" s="84"/>
      <c r="D267" s="84"/>
      <c r="E267" s="74"/>
      <c r="F267" s="84"/>
      <c r="G267" s="74"/>
      <c r="H267" s="74"/>
      <c r="I267" s="74"/>
      <c r="J267" s="74"/>
      <c r="K267" s="74"/>
      <c r="L267" s="50"/>
      <c r="M267" s="82"/>
      <c r="N267" s="65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AC267" s="83"/>
      <c r="AD267" s="66"/>
    </row>
    <row r="268" spans="2:30" ht="18.75" x14ac:dyDescent="0.3">
      <c r="B268" s="50"/>
      <c r="C268" s="84"/>
      <c r="D268" s="84"/>
      <c r="E268" s="74"/>
      <c r="F268" s="84"/>
      <c r="G268" s="74"/>
      <c r="H268" s="74"/>
      <c r="I268" s="74"/>
      <c r="J268" s="74"/>
      <c r="K268" s="74"/>
      <c r="L268" s="50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</row>
    <row r="269" spans="2:30" ht="18.75" x14ac:dyDescent="0.3">
      <c r="B269" s="52"/>
      <c r="C269" s="53"/>
      <c r="D269" s="53"/>
      <c r="E269" s="53"/>
      <c r="F269" s="53"/>
      <c r="G269" s="28"/>
      <c r="H269" s="28"/>
      <c r="I269" s="28"/>
      <c r="J269" s="28"/>
      <c r="K269" s="28"/>
      <c r="L269" s="52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</row>
    <row r="270" spans="2:30" ht="18.75" x14ac:dyDescent="0.3">
      <c r="B270" s="60"/>
      <c r="C270" s="28"/>
      <c r="D270" s="28"/>
      <c r="E270" s="28"/>
      <c r="F270" s="28"/>
      <c r="G270" s="28"/>
      <c r="H270" s="28"/>
      <c r="I270" s="28"/>
      <c r="J270" s="28"/>
      <c r="K270" s="28"/>
      <c r="L270" s="60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</row>
    <row r="271" spans="2:30" ht="18.75" x14ac:dyDescent="0.25">
      <c r="B271" s="54"/>
      <c r="C271" s="55"/>
      <c r="D271" s="55"/>
      <c r="E271" s="55"/>
      <c r="F271" s="55"/>
      <c r="G271" s="55"/>
      <c r="H271" s="55"/>
      <c r="I271" s="55"/>
      <c r="J271" s="55"/>
      <c r="K271" s="55"/>
      <c r="L271" s="54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</row>
    <row r="272" spans="2:30" ht="18.75" x14ac:dyDescent="0.3">
      <c r="B272" s="50"/>
      <c r="C272" s="56"/>
      <c r="D272" s="28"/>
      <c r="E272" s="28"/>
      <c r="F272" s="28"/>
      <c r="G272" s="28"/>
      <c r="H272" s="28"/>
      <c r="I272" s="28"/>
      <c r="J272" s="28"/>
      <c r="K272" s="28"/>
      <c r="L272" s="50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</row>
    <row r="273" spans="2:30" ht="18.75" x14ac:dyDescent="0.3">
      <c r="B273" s="50"/>
      <c r="C273" s="56"/>
      <c r="D273" s="56"/>
      <c r="E273" s="28"/>
      <c r="F273" s="28"/>
      <c r="G273" s="28"/>
      <c r="H273" s="28"/>
      <c r="I273" s="28"/>
      <c r="J273" s="28"/>
      <c r="K273" s="28"/>
      <c r="L273" s="50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</row>
    <row r="274" spans="2:30" ht="18.75" x14ac:dyDescent="0.3">
      <c r="B274" s="50"/>
      <c r="C274" s="56"/>
      <c r="D274" s="28"/>
      <c r="E274" s="28"/>
      <c r="F274" s="28"/>
      <c r="G274" s="28"/>
      <c r="H274" s="28"/>
      <c r="I274" s="28"/>
      <c r="J274" s="28"/>
      <c r="K274" s="28"/>
      <c r="L274" s="50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</row>
    <row r="275" spans="2:30" ht="18.75" x14ac:dyDescent="0.3">
      <c r="B275" s="50"/>
      <c r="C275" s="28"/>
      <c r="D275" s="28"/>
      <c r="E275" s="28"/>
      <c r="F275" s="28"/>
      <c r="G275" s="28"/>
      <c r="H275" s="28"/>
      <c r="I275" s="28"/>
      <c r="J275" s="28"/>
      <c r="K275" s="28"/>
      <c r="L275" s="50"/>
    </row>
    <row r="276" spans="2:30" ht="18.75" x14ac:dyDescent="0.3">
      <c r="B276" s="50"/>
      <c r="C276" s="28"/>
      <c r="D276" s="28"/>
      <c r="E276" s="28"/>
      <c r="F276" s="28"/>
      <c r="G276" s="28"/>
      <c r="H276" s="28"/>
      <c r="I276" s="28"/>
      <c r="J276" s="28"/>
      <c r="K276" s="28"/>
      <c r="L276" s="50"/>
    </row>
    <row r="277" spans="2:30" ht="18.75" x14ac:dyDescent="0.3">
      <c r="B277" s="50"/>
      <c r="C277" s="28"/>
      <c r="D277" s="28"/>
      <c r="E277" s="28"/>
      <c r="F277" s="28"/>
      <c r="G277" s="28"/>
      <c r="H277" s="28"/>
      <c r="I277" s="28"/>
      <c r="J277" s="28"/>
      <c r="K277" s="28"/>
      <c r="L277" s="50"/>
    </row>
    <row r="278" spans="2:30" ht="18.75" x14ac:dyDescent="0.3">
      <c r="B278" s="50"/>
      <c r="C278" s="28"/>
      <c r="D278" s="28"/>
      <c r="E278" s="28"/>
      <c r="F278" s="28"/>
      <c r="G278" s="28"/>
      <c r="H278" s="28"/>
      <c r="I278" s="28"/>
      <c r="J278" s="28"/>
      <c r="K278" s="28"/>
      <c r="L278" s="50"/>
    </row>
    <row r="279" spans="2:30" ht="18.75" x14ac:dyDescent="0.3">
      <c r="B279" s="50"/>
      <c r="C279" s="28"/>
      <c r="D279" s="28"/>
      <c r="E279" s="28"/>
      <c r="F279" s="28"/>
      <c r="G279" s="28"/>
      <c r="H279" s="28"/>
      <c r="I279" s="28"/>
      <c r="J279" s="28"/>
      <c r="K279" s="28"/>
      <c r="L279" s="50"/>
    </row>
    <row r="280" spans="2:30" ht="18.75" x14ac:dyDescent="0.3">
      <c r="B280" s="50"/>
      <c r="C280" s="28"/>
      <c r="D280" s="28"/>
      <c r="E280" s="28"/>
      <c r="F280" s="28"/>
      <c r="G280" s="28"/>
      <c r="H280" s="28"/>
      <c r="I280" s="28"/>
      <c r="J280" s="28"/>
      <c r="K280" s="28"/>
      <c r="L280" s="50"/>
    </row>
    <row r="281" spans="2:30" ht="18.75" x14ac:dyDescent="0.3">
      <c r="B281" s="50"/>
      <c r="C281" s="28"/>
      <c r="D281" s="28"/>
      <c r="E281" s="28"/>
      <c r="F281" s="28"/>
      <c r="G281" s="28"/>
      <c r="H281" s="28"/>
      <c r="I281" s="28"/>
      <c r="J281" s="28"/>
      <c r="K281" s="28"/>
      <c r="L281" s="50"/>
    </row>
    <row r="282" spans="2:30" ht="18.75" x14ac:dyDescent="0.3">
      <c r="B282" s="50"/>
      <c r="C282" s="28"/>
      <c r="D282" s="28"/>
      <c r="E282" s="28"/>
      <c r="F282" s="28"/>
      <c r="G282" s="28"/>
      <c r="H282" s="28"/>
      <c r="I282" s="28"/>
      <c r="J282" s="28"/>
      <c r="K282" s="28"/>
      <c r="L282" s="50"/>
    </row>
    <row r="283" spans="2:30" ht="18.75" x14ac:dyDescent="0.3">
      <c r="B283" s="50"/>
      <c r="C283" s="28"/>
      <c r="D283" s="28"/>
      <c r="E283" s="28"/>
      <c r="F283" s="28"/>
      <c r="G283" s="28"/>
      <c r="H283" s="28"/>
      <c r="I283" s="28"/>
      <c r="J283" s="28"/>
      <c r="K283" s="28"/>
      <c r="L283" s="50"/>
    </row>
    <row r="284" spans="2:30" ht="18.75" x14ac:dyDescent="0.3">
      <c r="B284" s="52"/>
      <c r="C284" s="53"/>
      <c r="D284" s="53"/>
      <c r="E284" s="53"/>
      <c r="F284" s="53"/>
      <c r="G284" s="28"/>
      <c r="H284" s="28"/>
      <c r="I284" s="28"/>
      <c r="J284" s="28"/>
      <c r="K284" s="28"/>
      <c r="L284" s="52"/>
    </row>
    <row r="285" spans="2:30" ht="18.75" x14ac:dyDescent="0.3">
      <c r="B285" s="60"/>
      <c r="C285" s="28"/>
      <c r="D285" s="28"/>
      <c r="E285" s="28"/>
      <c r="F285" s="28"/>
      <c r="G285" s="28"/>
      <c r="H285" s="28"/>
      <c r="I285" s="28"/>
      <c r="J285" s="28"/>
      <c r="K285" s="28"/>
      <c r="L285" s="60"/>
    </row>
    <row r="286" spans="2:30" ht="18.75" x14ac:dyDescent="0.25">
      <c r="B286" s="54"/>
      <c r="C286" s="55"/>
      <c r="D286" s="55"/>
      <c r="E286" s="55"/>
      <c r="F286" s="55"/>
      <c r="G286" s="55"/>
      <c r="H286" s="55"/>
      <c r="I286" s="55"/>
      <c r="J286" s="55"/>
      <c r="K286" s="55"/>
      <c r="L286" s="54"/>
    </row>
    <row r="287" spans="2:30" ht="18.75" x14ac:dyDescent="0.3">
      <c r="B287" s="50"/>
      <c r="C287" s="81"/>
      <c r="D287" s="85"/>
      <c r="E287" s="28"/>
      <c r="F287" s="81"/>
      <c r="G287" s="66"/>
      <c r="H287" s="66"/>
      <c r="I287" s="66"/>
      <c r="J287" s="66"/>
      <c r="K287" s="66"/>
      <c r="L287" s="50"/>
    </row>
    <row r="288" spans="2:30" ht="18.75" x14ac:dyDescent="0.3">
      <c r="B288" s="50"/>
      <c r="C288" s="81"/>
      <c r="D288" s="85"/>
      <c r="E288" s="28"/>
      <c r="F288" s="81"/>
      <c r="G288" s="66"/>
      <c r="H288" s="66"/>
      <c r="I288" s="66"/>
      <c r="J288" s="66"/>
      <c r="K288" s="66"/>
      <c r="L288" s="50"/>
    </row>
    <row r="289" spans="2:12" ht="18.75" x14ac:dyDescent="0.3">
      <c r="B289" s="50"/>
      <c r="C289" s="81"/>
      <c r="D289" s="85"/>
      <c r="E289" s="28"/>
      <c r="F289" s="81"/>
      <c r="G289" s="66"/>
      <c r="H289" s="66"/>
      <c r="I289" s="66"/>
      <c r="J289" s="66"/>
      <c r="K289" s="66"/>
      <c r="L289" s="50"/>
    </row>
    <row r="290" spans="2:12" ht="18.75" x14ac:dyDescent="0.3">
      <c r="B290" s="50"/>
      <c r="C290" s="81"/>
      <c r="D290" s="85"/>
      <c r="E290" s="28"/>
      <c r="F290" s="81"/>
      <c r="G290" s="66"/>
      <c r="H290" s="66"/>
      <c r="I290" s="66"/>
      <c r="J290" s="66"/>
      <c r="K290" s="66"/>
      <c r="L290" s="50"/>
    </row>
    <row r="291" spans="2:12" ht="18.75" x14ac:dyDescent="0.3">
      <c r="B291" s="50"/>
      <c r="C291" s="81"/>
      <c r="D291" s="85"/>
      <c r="E291" s="28"/>
      <c r="F291" s="81"/>
      <c r="G291" s="66"/>
      <c r="H291" s="66"/>
      <c r="I291" s="66"/>
      <c r="J291" s="66"/>
      <c r="K291" s="66"/>
      <c r="L291" s="50"/>
    </row>
    <row r="292" spans="2:12" ht="18.75" x14ac:dyDescent="0.3">
      <c r="B292" s="50"/>
      <c r="C292" s="81"/>
      <c r="D292" s="85"/>
      <c r="E292" s="28"/>
      <c r="F292" s="81"/>
      <c r="G292" s="66"/>
      <c r="H292" s="66"/>
      <c r="I292" s="66"/>
      <c r="J292" s="66"/>
      <c r="K292" s="66"/>
      <c r="L292" s="50"/>
    </row>
    <row r="293" spans="2:12" ht="18.75" x14ac:dyDescent="0.3">
      <c r="B293" s="50"/>
      <c r="C293" s="81"/>
      <c r="D293" s="85"/>
      <c r="E293" s="28"/>
      <c r="F293" s="81"/>
      <c r="G293" s="66"/>
      <c r="H293" s="66"/>
      <c r="I293" s="66"/>
      <c r="J293" s="66"/>
      <c r="K293" s="66"/>
      <c r="L293" s="50"/>
    </row>
    <row r="294" spans="2:12" ht="18.75" x14ac:dyDescent="0.3">
      <c r="B294" s="50"/>
      <c r="C294" s="81"/>
      <c r="D294" s="85"/>
      <c r="E294" s="28"/>
      <c r="F294" s="81"/>
      <c r="G294" s="66"/>
      <c r="H294" s="66"/>
      <c r="I294" s="66"/>
      <c r="J294" s="66"/>
      <c r="K294" s="66"/>
      <c r="L294" s="50"/>
    </row>
    <row r="295" spans="2:12" ht="18.75" x14ac:dyDescent="0.3">
      <c r="B295" s="50"/>
      <c r="C295" s="81"/>
      <c r="D295" s="85"/>
      <c r="E295" s="28"/>
      <c r="F295" s="81"/>
      <c r="G295" s="66"/>
      <c r="H295" s="66"/>
      <c r="I295" s="66"/>
      <c r="J295" s="66"/>
      <c r="K295" s="66"/>
      <c r="L295" s="50"/>
    </row>
    <row r="296" spans="2:12" ht="18.75" x14ac:dyDescent="0.3">
      <c r="B296" s="50"/>
      <c r="C296" s="81"/>
      <c r="D296" s="85"/>
      <c r="E296" s="28"/>
      <c r="F296" s="81"/>
      <c r="G296" s="66"/>
      <c r="H296" s="66"/>
      <c r="I296" s="66"/>
      <c r="J296" s="66"/>
      <c r="K296" s="66"/>
      <c r="L296" s="50"/>
    </row>
    <row r="297" spans="2:12" ht="18.75" x14ac:dyDescent="0.3">
      <c r="B297" s="50"/>
      <c r="C297" s="81"/>
      <c r="D297" s="85"/>
      <c r="E297" s="28"/>
      <c r="F297" s="81"/>
      <c r="G297" s="66"/>
      <c r="H297" s="66"/>
      <c r="I297" s="66"/>
      <c r="J297" s="66"/>
      <c r="K297" s="66"/>
      <c r="L297" s="50"/>
    </row>
    <row r="298" spans="2:12" ht="18.75" x14ac:dyDescent="0.3">
      <c r="B298" s="50"/>
      <c r="C298" s="81"/>
      <c r="D298" s="85"/>
      <c r="E298" s="28"/>
      <c r="F298" s="81"/>
      <c r="G298" s="66"/>
      <c r="H298" s="66"/>
      <c r="I298" s="66"/>
      <c r="J298" s="66"/>
      <c r="K298" s="66"/>
      <c r="L298" s="50"/>
    </row>
    <row r="299" spans="2:12" ht="18.75" x14ac:dyDescent="0.3">
      <c r="B299" s="52"/>
      <c r="C299" s="53"/>
      <c r="D299" s="53"/>
      <c r="E299" s="53"/>
      <c r="F299" s="53"/>
      <c r="G299" s="28"/>
      <c r="H299" s="28"/>
      <c r="I299" s="28"/>
      <c r="J299" s="28"/>
      <c r="K299" s="28"/>
      <c r="L299" s="52"/>
    </row>
    <row r="300" spans="2:12" ht="18.75" x14ac:dyDescent="0.3">
      <c r="B300" s="52"/>
      <c r="C300" s="53"/>
      <c r="D300" s="53"/>
      <c r="E300" s="53"/>
      <c r="F300" s="53"/>
      <c r="G300" s="28"/>
      <c r="H300" s="28"/>
      <c r="I300" s="28"/>
      <c r="J300" s="28"/>
      <c r="K300" s="28"/>
      <c r="L300" s="52"/>
    </row>
    <row r="301" spans="2:12" ht="18.75" x14ac:dyDescent="0.25">
      <c r="B301" s="54"/>
      <c r="C301" s="55"/>
      <c r="D301" s="55"/>
      <c r="E301" s="55"/>
      <c r="F301" s="55"/>
      <c r="G301" s="55"/>
      <c r="H301" s="55"/>
      <c r="I301" s="55"/>
      <c r="J301" s="55"/>
      <c r="K301" s="55"/>
      <c r="L301" s="54"/>
    </row>
    <row r="302" spans="2:12" ht="18.75" x14ac:dyDescent="0.3">
      <c r="B302" s="86"/>
      <c r="C302" s="87"/>
      <c r="D302" s="88"/>
      <c r="E302" s="89"/>
      <c r="F302" s="89"/>
      <c r="G302" s="52"/>
      <c r="H302" s="52"/>
      <c r="I302" s="52"/>
      <c r="J302" s="52"/>
      <c r="K302" s="52"/>
      <c r="L302" s="86"/>
    </row>
    <row r="303" spans="2:12" ht="18.75" x14ac:dyDescent="0.3">
      <c r="B303" s="86"/>
      <c r="C303" s="87"/>
      <c r="D303" s="88"/>
      <c r="E303" s="89"/>
      <c r="F303" s="89"/>
      <c r="G303" s="52"/>
      <c r="H303" s="52"/>
      <c r="I303" s="52"/>
      <c r="J303" s="52"/>
      <c r="K303" s="52"/>
      <c r="L303" s="86"/>
    </row>
    <row r="304" spans="2:12" ht="18.75" x14ac:dyDescent="0.3">
      <c r="B304" s="86"/>
      <c r="C304" s="87"/>
      <c r="D304" s="88"/>
      <c r="E304" s="89"/>
      <c r="F304" s="89"/>
      <c r="G304" s="52"/>
      <c r="H304" s="52"/>
      <c r="I304" s="52"/>
      <c r="J304" s="52"/>
      <c r="K304" s="52"/>
      <c r="L304" s="86"/>
    </row>
    <row r="305" spans="2:12" ht="18.75" x14ac:dyDescent="0.3">
      <c r="B305" s="86"/>
      <c r="C305" s="90"/>
      <c r="D305" s="90"/>
      <c r="E305" s="91"/>
      <c r="F305" s="92"/>
      <c r="G305" s="52"/>
      <c r="H305" s="52"/>
      <c r="I305" s="52"/>
      <c r="J305" s="52"/>
      <c r="K305" s="52"/>
      <c r="L305" s="86"/>
    </row>
    <row r="306" spans="2:12" ht="18.75" x14ac:dyDescent="0.3">
      <c r="B306" s="86"/>
      <c r="C306" s="90"/>
      <c r="D306" s="90"/>
      <c r="E306" s="91"/>
      <c r="F306" s="92"/>
      <c r="G306" s="52"/>
      <c r="H306" s="52"/>
      <c r="I306" s="52"/>
      <c r="J306" s="52"/>
      <c r="K306" s="52"/>
      <c r="L306" s="86"/>
    </row>
    <row r="307" spans="2:12" ht="18.75" x14ac:dyDescent="0.3">
      <c r="B307" s="86"/>
      <c r="C307" s="90"/>
      <c r="D307" s="90"/>
      <c r="E307" s="91"/>
      <c r="F307" s="92"/>
      <c r="G307" s="52"/>
      <c r="H307" s="52"/>
      <c r="I307" s="52"/>
      <c r="J307" s="52"/>
      <c r="K307" s="52"/>
      <c r="L307" s="86"/>
    </row>
    <row r="308" spans="2:12" ht="18.75" x14ac:dyDescent="0.3">
      <c r="B308" s="86"/>
      <c r="C308" s="90"/>
      <c r="D308" s="90"/>
      <c r="E308" s="91"/>
      <c r="F308" s="92"/>
      <c r="G308" s="52"/>
      <c r="H308" s="52"/>
      <c r="I308" s="52"/>
      <c r="J308" s="52"/>
      <c r="K308" s="52"/>
      <c r="L308" s="86"/>
    </row>
    <row r="309" spans="2:12" ht="18.75" x14ac:dyDescent="0.3">
      <c r="B309" s="86"/>
      <c r="C309" s="90"/>
      <c r="D309" s="90"/>
      <c r="E309" s="91"/>
      <c r="F309" s="92"/>
      <c r="G309" s="52"/>
      <c r="H309" s="52"/>
      <c r="I309" s="52"/>
      <c r="J309" s="52"/>
      <c r="K309" s="52"/>
      <c r="L309" s="86"/>
    </row>
    <row r="310" spans="2:12" ht="18.75" x14ac:dyDescent="0.3">
      <c r="B310" s="86"/>
      <c r="C310" s="90"/>
      <c r="D310" s="90"/>
      <c r="E310" s="91"/>
      <c r="F310" s="92"/>
      <c r="G310" s="52"/>
      <c r="H310" s="52"/>
      <c r="I310" s="52"/>
      <c r="J310" s="52"/>
      <c r="K310" s="52"/>
      <c r="L310" s="86"/>
    </row>
    <row r="311" spans="2:12" ht="18.75" x14ac:dyDescent="0.3">
      <c r="B311" s="86"/>
      <c r="C311" s="90"/>
      <c r="D311" s="90"/>
      <c r="E311" s="91"/>
      <c r="F311" s="92"/>
      <c r="G311" s="52"/>
      <c r="H311" s="52"/>
      <c r="I311" s="52"/>
      <c r="J311" s="52"/>
      <c r="K311" s="52"/>
      <c r="L311" s="86"/>
    </row>
    <row r="312" spans="2:12" ht="18.75" x14ac:dyDescent="0.3">
      <c r="B312" s="86"/>
      <c r="C312" s="90"/>
      <c r="D312" s="90"/>
      <c r="E312" s="91"/>
      <c r="F312" s="92"/>
      <c r="G312" s="52"/>
      <c r="H312" s="52"/>
      <c r="I312" s="52"/>
      <c r="J312" s="52"/>
      <c r="K312" s="52"/>
      <c r="L312" s="86"/>
    </row>
    <row r="313" spans="2:12" ht="18.75" x14ac:dyDescent="0.3">
      <c r="B313" s="86"/>
      <c r="C313" s="90"/>
      <c r="D313" s="90"/>
      <c r="E313" s="91"/>
      <c r="F313" s="92"/>
      <c r="G313" s="52"/>
      <c r="H313" s="52"/>
      <c r="I313" s="52"/>
      <c r="J313" s="52"/>
      <c r="K313" s="52"/>
      <c r="L313" s="86"/>
    </row>
    <row r="314" spans="2:12" ht="18.75" x14ac:dyDescent="0.3">
      <c r="B314" s="52"/>
      <c r="C314" s="53"/>
      <c r="D314" s="53"/>
      <c r="E314" s="53"/>
      <c r="F314" s="53"/>
      <c r="G314" s="28"/>
      <c r="H314" s="28"/>
      <c r="I314" s="28"/>
      <c r="J314" s="28"/>
      <c r="K314" s="28"/>
      <c r="L314" s="52"/>
    </row>
    <row r="315" spans="2:12" ht="18.75" x14ac:dyDescent="0.3">
      <c r="B315" s="52"/>
      <c r="C315" s="53"/>
      <c r="D315" s="53"/>
      <c r="E315" s="53"/>
      <c r="F315" s="53"/>
      <c r="G315" s="28"/>
      <c r="H315" s="28"/>
      <c r="I315" s="28"/>
      <c r="J315" s="28"/>
      <c r="K315" s="28"/>
      <c r="L315" s="52"/>
    </row>
    <row r="316" spans="2:12" ht="18.75" x14ac:dyDescent="0.3">
      <c r="B316" s="60"/>
      <c r="C316" s="28"/>
      <c r="D316" s="28"/>
      <c r="E316" s="28"/>
      <c r="F316" s="28"/>
      <c r="G316" s="28"/>
      <c r="H316" s="28"/>
      <c r="I316" s="28"/>
      <c r="J316" s="28"/>
      <c r="K316" s="28"/>
      <c r="L316" s="60"/>
    </row>
    <row r="317" spans="2:12" ht="18.75" x14ac:dyDescent="0.25">
      <c r="B317" s="54"/>
      <c r="C317" s="55"/>
      <c r="D317" s="55"/>
      <c r="E317" s="55"/>
      <c r="F317" s="55"/>
      <c r="G317" s="55"/>
      <c r="H317" s="55"/>
      <c r="I317" s="55"/>
      <c r="J317" s="55"/>
      <c r="K317" s="55"/>
      <c r="L317" s="54"/>
    </row>
    <row r="318" spans="2:12" ht="18.75" x14ac:dyDescent="0.3">
      <c r="B318" s="50"/>
      <c r="C318" s="56"/>
      <c r="D318" s="28"/>
      <c r="E318" s="28"/>
      <c r="F318" s="56"/>
      <c r="G318" s="28"/>
      <c r="H318" s="28"/>
      <c r="I318" s="28"/>
      <c r="J318" s="28"/>
      <c r="K318" s="28"/>
      <c r="L318" s="50"/>
    </row>
    <row r="319" spans="2:12" ht="18.75" x14ac:dyDescent="0.3">
      <c r="B319" s="50"/>
      <c r="C319" s="56"/>
      <c r="D319" s="28"/>
      <c r="E319" s="28"/>
      <c r="F319" s="56"/>
      <c r="G319" s="28"/>
      <c r="H319" s="28"/>
      <c r="I319" s="28"/>
      <c r="J319" s="28"/>
      <c r="K319" s="28"/>
      <c r="L319" s="50"/>
    </row>
    <row r="320" spans="2:12" ht="18.75" x14ac:dyDescent="0.3">
      <c r="B320" s="50"/>
      <c r="C320" s="56"/>
      <c r="D320" s="56"/>
      <c r="E320" s="28"/>
      <c r="F320" s="28"/>
      <c r="G320" s="28"/>
      <c r="H320" s="28"/>
      <c r="I320" s="28"/>
      <c r="J320" s="28"/>
      <c r="K320" s="28"/>
      <c r="L320" s="50"/>
    </row>
    <row r="321" spans="2:12" ht="18.75" x14ac:dyDescent="0.3">
      <c r="B321" s="50"/>
      <c r="C321" s="56"/>
      <c r="D321" s="28"/>
      <c r="E321" s="28"/>
      <c r="F321" s="28"/>
      <c r="G321" s="28"/>
      <c r="H321" s="28"/>
      <c r="I321" s="28"/>
      <c r="J321" s="28"/>
      <c r="K321" s="28"/>
      <c r="L321" s="50"/>
    </row>
    <row r="322" spans="2:12" ht="18.75" x14ac:dyDescent="0.3">
      <c r="B322" s="50"/>
      <c r="C322" s="56"/>
      <c r="D322" s="28"/>
      <c r="E322" s="28"/>
      <c r="F322" s="28"/>
      <c r="G322" s="28"/>
      <c r="H322" s="28"/>
      <c r="I322" s="28"/>
      <c r="J322" s="28"/>
      <c r="K322" s="28"/>
      <c r="L322" s="50"/>
    </row>
    <row r="323" spans="2:12" ht="18.75" x14ac:dyDescent="0.3">
      <c r="B323" s="50"/>
      <c r="C323" s="56"/>
      <c r="D323" s="28"/>
      <c r="E323" s="28"/>
      <c r="F323" s="28"/>
      <c r="G323" s="28"/>
      <c r="H323" s="28"/>
      <c r="I323" s="28"/>
      <c r="J323" s="28"/>
      <c r="K323" s="28"/>
      <c r="L323" s="50"/>
    </row>
    <row r="324" spans="2:12" ht="18.75" x14ac:dyDescent="0.3">
      <c r="B324" s="50"/>
      <c r="C324" s="56"/>
      <c r="D324" s="28"/>
      <c r="E324" s="28"/>
      <c r="F324" s="28"/>
      <c r="G324" s="28"/>
      <c r="H324" s="28"/>
      <c r="I324" s="28"/>
      <c r="J324" s="28"/>
      <c r="K324" s="28"/>
      <c r="L324" s="50"/>
    </row>
    <row r="325" spans="2:12" ht="18.75" x14ac:dyDescent="0.3">
      <c r="B325" s="50"/>
      <c r="C325" s="56"/>
      <c r="D325" s="28"/>
      <c r="E325" s="28"/>
      <c r="F325" s="28"/>
      <c r="G325" s="28"/>
      <c r="H325" s="28"/>
      <c r="I325" s="28"/>
      <c r="J325" s="28"/>
      <c r="K325" s="28"/>
      <c r="L325" s="50"/>
    </row>
    <row r="326" spans="2:12" ht="18.75" x14ac:dyDescent="0.3">
      <c r="B326" s="50"/>
      <c r="C326" s="56"/>
      <c r="D326" s="28"/>
      <c r="E326" s="28"/>
      <c r="F326" s="28"/>
      <c r="G326" s="28"/>
      <c r="H326" s="28"/>
      <c r="I326" s="28"/>
      <c r="J326" s="28"/>
      <c r="K326" s="28"/>
      <c r="L326" s="50"/>
    </row>
    <row r="327" spans="2:12" ht="18.75" x14ac:dyDescent="0.3">
      <c r="B327" s="50"/>
      <c r="C327" s="56"/>
      <c r="D327" s="28"/>
      <c r="E327" s="28"/>
      <c r="F327" s="28"/>
      <c r="G327" s="28"/>
      <c r="H327" s="28"/>
      <c r="I327" s="28"/>
      <c r="J327" s="28"/>
      <c r="K327" s="28"/>
      <c r="L327" s="50"/>
    </row>
    <row r="328" spans="2:12" ht="18.75" x14ac:dyDescent="0.3">
      <c r="B328" s="50"/>
      <c r="C328" s="56"/>
      <c r="D328" s="28"/>
      <c r="E328" s="28"/>
      <c r="F328" s="28"/>
      <c r="G328" s="28"/>
      <c r="H328" s="28"/>
      <c r="I328" s="28"/>
      <c r="J328" s="28"/>
      <c r="K328" s="28"/>
      <c r="L328" s="50"/>
    </row>
    <row r="329" spans="2:12" ht="18.75" x14ac:dyDescent="0.3">
      <c r="B329" s="50"/>
      <c r="C329" s="56"/>
      <c r="D329" s="28"/>
      <c r="E329" s="28"/>
      <c r="F329" s="28"/>
      <c r="G329" s="28"/>
      <c r="H329" s="28"/>
      <c r="I329" s="28"/>
      <c r="J329" s="28"/>
      <c r="K329" s="28"/>
      <c r="L329" s="50"/>
    </row>
    <row r="330" spans="2:12" ht="18.75" x14ac:dyDescent="0.3">
      <c r="B330" s="52"/>
      <c r="C330" s="53"/>
      <c r="D330" s="53"/>
      <c r="E330" s="53"/>
      <c r="F330" s="53"/>
      <c r="G330" s="28"/>
      <c r="H330" s="28"/>
      <c r="I330" s="28"/>
      <c r="J330" s="28"/>
      <c r="K330" s="28"/>
      <c r="L330" s="52"/>
    </row>
    <row r="331" spans="2:12" ht="18.75" x14ac:dyDescent="0.3">
      <c r="B331" s="60"/>
      <c r="C331" s="28"/>
      <c r="D331" s="28"/>
      <c r="E331" s="28"/>
      <c r="F331" s="28"/>
      <c r="G331" s="28"/>
      <c r="H331" s="28"/>
      <c r="I331" s="28"/>
      <c r="J331" s="28"/>
      <c r="K331" s="28"/>
      <c r="L331" s="60"/>
    </row>
    <row r="332" spans="2:12" ht="18.75" x14ac:dyDescent="0.3">
      <c r="B332" s="67"/>
      <c r="C332" s="28"/>
      <c r="D332" s="28"/>
      <c r="E332" s="28"/>
      <c r="F332" s="28"/>
      <c r="G332" s="28"/>
      <c r="H332" s="28"/>
      <c r="I332" s="28"/>
      <c r="J332" s="28"/>
      <c r="K332" s="28"/>
      <c r="L332" s="67"/>
    </row>
    <row r="333" spans="2:12" ht="18.75" x14ac:dyDescent="0.3">
      <c r="B333" s="60"/>
      <c r="C333" s="28"/>
      <c r="D333" s="28"/>
      <c r="E333" s="28"/>
      <c r="F333" s="28"/>
      <c r="G333" s="28"/>
      <c r="H333" s="28"/>
      <c r="I333" s="28"/>
      <c r="J333" s="28"/>
      <c r="K333" s="28"/>
      <c r="L333" s="60"/>
    </row>
    <row r="334" spans="2:12" ht="18.75" x14ac:dyDescent="0.25">
      <c r="B334" s="54"/>
      <c r="C334" s="55"/>
      <c r="D334" s="55"/>
      <c r="E334" s="55"/>
      <c r="F334" s="55"/>
      <c r="G334" s="55"/>
      <c r="H334" s="55"/>
      <c r="I334" s="55"/>
      <c r="J334" s="55"/>
      <c r="K334" s="55"/>
      <c r="L334" s="54"/>
    </row>
    <row r="335" spans="2:12" ht="18.75" x14ac:dyDescent="0.3">
      <c r="B335" s="50"/>
      <c r="C335" s="51"/>
      <c r="D335" s="51"/>
      <c r="E335" s="51"/>
      <c r="F335" s="56"/>
      <c r="G335" s="28"/>
      <c r="H335" s="28"/>
      <c r="I335" s="28"/>
      <c r="J335" s="28"/>
      <c r="K335" s="28"/>
      <c r="L335" s="50"/>
    </row>
    <row r="336" spans="2:12" ht="18.75" x14ac:dyDescent="0.3">
      <c r="B336" s="50"/>
      <c r="C336" s="51"/>
      <c r="D336" s="51"/>
      <c r="E336" s="51"/>
      <c r="F336" s="56"/>
      <c r="G336" s="28"/>
      <c r="H336" s="28"/>
      <c r="I336" s="28"/>
      <c r="J336" s="28"/>
      <c r="K336" s="28"/>
      <c r="L336" s="50"/>
    </row>
    <row r="337" spans="2:12" ht="18.75" x14ac:dyDescent="0.3">
      <c r="B337" s="50"/>
      <c r="C337" s="51"/>
      <c r="D337" s="51"/>
      <c r="E337" s="51"/>
      <c r="F337" s="56"/>
      <c r="G337" s="28"/>
      <c r="H337" s="28"/>
      <c r="I337" s="28"/>
      <c r="J337" s="28"/>
      <c r="K337" s="28"/>
      <c r="L337" s="50"/>
    </row>
    <row r="338" spans="2:12" ht="18.75" x14ac:dyDescent="0.3">
      <c r="B338" s="50"/>
      <c r="C338" s="51"/>
      <c r="D338" s="51"/>
      <c r="E338" s="51"/>
      <c r="F338" s="28"/>
      <c r="G338" s="28"/>
      <c r="H338" s="28"/>
      <c r="I338" s="28"/>
      <c r="J338" s="28"/>
      <c r="K338" s="28"/>
      <c r="L338" s="50"/>
    </row>
    <row r="339" spans="2:12" ht="18.75" x14ac:dyDescent="0.3">
      <c r="B339" s="50"/>
      <c r="C339" s="51"/>
      <c r="D339" s="93"/>
      <c r="E339" s="28"/>
      <c r="F339" s="93"/>
      <c r="G339" s="28"/>
      <c r="H339" s="28"/>
      <c r="I339" s="28"/>
      <c r="J339" s="28"/>
      <c r="K339" s="28"/>
      <c r="L339" s="50"/>
    </row>
    <row r="340" spans="2:12" ht="18.75" x14ac:dyDescent="0.3">
      <c r="B340" s="50"/>
      <c r="C340" s="51"/>
      <c r="D340" s="93"/>
      <c r="E340" s="28"/>
      <c r="F340" s="93"/>
      <c r="G340" s="28"/>
      <c r="H340" s="28"/>
      <c r="I340" s="28"/>
      <c r="J340" s="28"/>
      <c r="K340" s="28"/>
      <c r="L340" s="50"/>
    </row>
    <row r="341" spans="2:12" ht="18.75" x14ac:dyDescent="0.3">
      <c r="B341" s="50"/>
      <c r="C341" s="51"/>
      <c r="D341" s="93"/>
      <c r="E341" s="28"/>
      <c r="F341" s="93"/>
      <c r="G341" s="28"/>
      <c r="H341" s="28"/>
      <c r="I341" s="28"/>
      <c r="J341" s="28"/>
      <c r="K341" s="28"/>
      <c r="L341" s="50"/>
    </row>
    <row r="342" spans="2:12" ht="18.75" x14ac:dyDescent="0.3">
      <c r="B342" s="50"/>
      <c r="C342" s="51"/>
      <c r="D342" s="93"/>
      <c r="E342" s="28"/>
      <c r="F342" s="93"/>
      <c r="G342" s="28"/>
      <c r="H342" s="28"/>
      <c r="I342" s="28"/>
      <c r="J342" s="28"/>
      <c r="K342" s="28"/>
      <c r="L342" s="50"/>
    </row>
    <row r="343" spans="2:12" ht="18.75" x14ac:dyDescent="0.3">
      <c r="B343" s="50"/>
      <c r="C343" s="51"/>
      <c r="D343" s="93"/>
      <c r="E343" s="28"/>
      <c r="F343" s="93"/>
      <c r="G343" s="28"/>
      <c r="H343" s="28"/>
      <c r="I343" s="28"/>
      <c r="J343" s="28"/>
      <c r="K343" s="28"/>
      <c r="L343" s="50"/>
    </row>
    <row r="344" spans="2:12" ht="18.75" x14ac:dyDescent="0.3">
      <c r="B344" s="50"/>
      <c r="C344" s="51"/>
      <c r="D344" s="51"/>
      <c r="E344" s="51"/>
      <c r="F344" s="93"/>
      <c r="G344" s="28"/>
      <c r="H344" s="28"/>
      <c r="I344" s="28"/>
      <c r="J344" s="28"/>
      <c r="K344" s="28"/>
      <c r="L344" s="50"/>
    </row>
    <row r="345" spans="2:12" ht="18.75" x14ac:dyDescent="0.3">
      <c r="B345" s="50"/>
      <c r="C345" s="51"/>
      <c r="D345" s="51"/>
      <c r="E345" s="51"/>
      <c r="F345" s="93"/>
      <c r="G345" s="28"/>
      <c r="H345" s="28"/>
      <c r="I345" s="28"/>
      <c r="J345" s="28"/>
      <c r="K345" s="28"/>
      <c r="L345" s="50"/>
    </row>
    <row r="346" spans="2:12" ht="18.75" x14ac:dyDescent="0.3">
      <c r="B346" s="50"/>
      <c r="C346" s="51"/>
      <c r="D346" s="93"/>
      <c r="E346" s="28"/>
      <c r="F346" s="93"/>
      <c r="G346" s="28"/>
      <c r="H346" s="28"/>
      <c r="I346" s="28"/>
      <c r="J346" s="28"/>
      <c r="K346" s="28"/>
      <c r="L346" s="50"/>
    </row>
    <row r="347" spans="2:12" ht="18.75" x14ac:dyDescent="0.3">
      <c r="B347" s="52"/>
      <c r="C347" s="53"/>
      <c r="D347" s="53"/>
      <c r="E347" s="53"/>
      <c r="F347" s="53"/>
      <c r="G347" s="28"/>
      <c r="H347" s="28"/>
      <c r="I347" s="28"/>
      <c r="J347" s="28"/>
      <c r="K347" s="28"/>
      <c r="L347" s="52"/>
    </row>
    <row r="348" spans="2:12" ht="18.75" x14ac:dyDescent="0.3">
      <c r="B348" s="60"/>
      <c r="C348" s="28"/>
      <c r="D348" s="28"/>
      <c r="E348" s="28"/>
      <c r="F348" s="28"/>
      <c r="G348" s="28"/>
      <c r="H348" s="28"/>
      <c r="I348" s="28"/>
      <c r="J348" s="28"/>
      <c r="K348" s="28"/>
      <c r="L348" s="60"/>
    </row>
    <row r="349" spans="2:12" ht="18.75" x14ac:dyDescent="0.25">
      <c r="B349" s="54"/>
      <c r="C349" s="55"/>
      <c r="D349" s="55"/>
      <c r="E349" s="55"/>
      <c r="F349" s="55"/>
      <c r="G349" s="55"/>
      <c r="H349" s="55"/>
      <c r="I349" s="55"/>
      <c r="J349" s="55"/>
      <c r="K349" s="55"/>
      <c r="L349" s="54"/>
    </row>
    <row r="350" spans="2:12" ht="18.75" x14ac:dyDescent="0.3">
      <c r="B350" s="50"/>
      <c r="C350" s="56"/>
      <c r="D350" s="56"/>
      <c r="E350" s="56"/>
      <c r="F350" s="56"/>
      <c r="G350" s="28"/>
      <c r="H350" s="28"/>
      <c r="I350" s="28"/>
      <c r="J350" s="28"/>
      <c r="K350" s="28"/>
      <c r="L350" s="50"/>
    </row>
    <row r="351" spans="2:12" ht="18.75" x14ac:dyDescent="0.3">
      <c r="B351" s="50"/>
      <c r="C351" s="94"/>
      <c r="D351" s="94"/>
      <c r="E351" s="94"/>
      <c r="F351" s="56"/>
      <c r="G351" s="28"/>
      <c r="H351" s="28"/>
      <c r="I351" s="28"/>
      <c r="J351" s="28"/>
      <c r="K351" s="28"/>
      <c r="L351" s="50"/>
    </row>
    <row r="352" spans="2:12" ht="18.75" x14ac:dyDescent="0.3">
      <c r="B352" s="50"/>
      <c r="C352" s="94"/>
      <c r="D352" s="94"/>
      <c r="E352" s="94"/>
      <c r="F352" s="56"/>
      <c r="G352" s="28"/>
      <c r="H352" s="28"/>
      <c r="I352" s="28"/>
      <c r="J352" s="28"/>
      <c r="K352" s="28"/>
      <c r="L352" s="50"/>
    </row>
    <row r="353" spans="2:12" ht="18.75" x14ac:dyDescent="0.3">
      <c r="B353" s="50"/>
      <c r="C353" s="95"/>
      <c r="D353" s="95"/>
      <c r="E353" s="51"/>
      <c r="F353" s="95"/>
      <c r="G353" s="28"/>
      <c r="H353" s="28"/>
      <c r="I353" s="28"/>
      <c r="J353" s="28"/>
      <c r="K353" s="28"/>
      <c r="L353" s="50"/>
    </row>
    <row r="354" spans="2:12" ht="18.75" x14ac:dyDescent="0.3">
      <c r="B354" s="50"/>
      <c r="C354" s="95"/>
      <c r="D354" s="95"/>
      <c r="E354" s="51"/>
      <c r="F354" s="95"/>
      <c r="G354" s="28"/>
      <c r="H354" s="28"/>
      <c r="I354" s="28"/>
      <c r="J354" s="28"/>
      <c r="K354" s="28"/>
      <c r="L354" s="50"/>
    </row>
    <row r="355" spans="2:12" ht="18.75" x14ac:dyDescent="0.3">
      <c r="B355" s="50"/>
      <c r="C355" s="51"/>
      <c r="D355" s="51"/>
      <c r="E355" s="51"/>
      <c r="F355" s="51"/>
      <c r="G355" s="28"/>
      <c r="H355" s="28"/>
      <c r="I355" s="28"/>
      <c r="J355" s="28"/>
      <c r="K355" s="28"/>
      <c r="L355" s="50"/>
    </row>
    <row r="356" spans="2:12" ht="18.75" x14ac:dyDescent="0.3">
      <c r="B356" s="50"/>
      <c r="C356" s="51"/>
      <c r="D356" s="51"/>
      <c r="E356" s="51"/>
      <c r="F356" s="51"/>
      <c r="G356" s="28"/>
      <c r="H356" s="28"/>
      <c r="I356" s="28"/>
      <c r="J356" s="28"/>
      <c r="K356" s="28"/>
      <c r="L356" s="50"/>
    </row>
    <row r="357" spans="2:12" ht="18.75" x14ac:dyDescent="0.3">
      <c r="B357" s="50"/>
      <c r="C357" s="51"/>
      <c r="D357" s="51"/>
      <c r="E357" s="51"/>
      <c r="F357" s="51"/>
      <c r="G357" s="28"/>
      <c r="H357" s="28"/>
      <c r="I357" s="28"/>
      <c r="J357" s="28"/>
      <c r="K357" s="28"/>
      <c r="L357" s="50"/>
    </row>
    <row r="358" spans="2:12" ht="18.75" x14ac:dyDescent="0.3">
      <c r="B358" s="50"/>
      <c r="C358" s="51"/>
      <c r="D358" s="51"/>
      <c r="E358" s="51"/>
      <c r="F358" s="51"/>
      <c r="G358" s="28"/>
      <c r="H358" s="28"/>
      <c r="I358" s="28"/>
      <c r="J358" s="28"/>
      <c r="K358" s="28"/>
      <c r="L358" s="50"/>
    </row>
    <row r="359" spans="2:12" ht="18.75" x14ac:dyDescent="0.3">
      <c r="B359" s="50"/>
      <c r="C359" s="51"/>
      <c r="D359" s="51"/>
      <c r="E359" s="51"/>
      <c r="F359" s="51"/>
      <c r="G359" s="28"/>
      <c r="H359" s="28"/>
      <c r="I359" s="28"/>
      <c r="J359" s="28"/>
      <c r="K359" s="28"/>
      <c r="L359" s="50"/>
    </row>
    <row r="360" spans="2:12" ht="18.75" x14ac:dyDescent="0.3">
      <c r="B360" s="50"/>
      <c r="C360" s="51"/>
      <c r="D360" s="51"/>
      <c r="E360" s="51"/>
      <c r="F360" s="51"/>
      <c r="G360" s="28"/>
      <c r="H360" s="28"/>
      <c r="I360" s="28"/>
      <c r="J360" s="28"/>
      <c r="K360" s="28"/>
      <c r="L360" s="50"/>
    </row>
    <row r="361" spans="2:12" ht="18.75" x14ac:dyDescent="0.3">
      <c r="B361" s="50"/>
      <c r="C361" s="51"/>
      <c r="D361" s="51"/>
      <c r="E361" s="51"/>
      <c r="F361" s="51"/>
      <c r="G361" s="28"/>
      <c r="H361" s="28"/>
      <c r="I361" s="28"/>
      <c r="J361" s="28"/>
      <c r="K361" s="28"/>
      <c r="L361" s="50"/>
    </row>
    <row r="362" spans="2:12" ht="18.75" x14ac:dyDescent="0.3">
      <c r="B362" s="52"/>
      <c r="C362" s="53"/>
      <c r="D362" s="53"/>
      <c r="E362" s="53"/>
      <c r="F362" s="53"/>
      <c r="G362" s="28"/>
      <c r="H362" s="28"/>
      <c r="I362" s="28"/>
      <c r="J362" s="28"/>
      <c r="K362" s="28"/>
      <c r="L362" s="52"/>
    </row>
    <row r="363" spans="2:12" ht="18.75" x14ac:dyDescent="0.3">
      <c r="B363" s="60"/>
      <c r="C363" s="28"/>
      <c r="D363" s="28"/>
      <c r="E363" s="28"/>
      <c r="F363" s="28"/>
      <c r="G363" s="28"/>
      <c r="H363" s="28"/>
      <c r="I363" s="28"/>
      <c r="J363" s="28"/>
      <c r="K363" s="28"/>
      <c r="L363" s="60"/>
    </row>
    <row r="364" spans="2:12" ht="18.75" x14ac:dyDescent="0.25">
      <c r="B364" s="54"/>
      <c r="C364" s="55"/>
      <c r="D364" s="55"/>
      <c r="E364" s="55"/>
      <c r="F364" s="55"/>
      <c r="G364" s="55"/>
      <c r="H364" s="55"/>
      <c r="I364" s="55"/>
      <c r="J364" s="55"/>
      <c r="K364" s="55"/>
      <c r="L364" s="54"/>
    </row>
    <row r="365" spans="2:12" ht="18.75" x14ac:dyDescent="0.3">
      <c r="B365" s="50"/>
      <c r="C365" s="96"/>
      <c r="D365" s="96"/>
      <c r="E365" s="57"/>
      <c r="F365" s="96"/>
      <c r="G365" s="28"/>
      <c r="H365" s="28"/>
      <c r="I365" s="28"/>
      <c r="J365" s="28"/>
      <c r="K365" s="28"/>
      <c r="L365" s="50"/>
    </row>
    <row r="366" spans="2:12" ht="18.75" x14ac:dyDescent="0.3">
      <c r="B366" s="50"/>
      <c r="C366" s="96"/>
      <c r="D366" s="96"/>
      <c r="E366" s="57"/>
      <c r="F366" s="96"/>
      <c r="G366" s="28"/>
      <c r="H366" s="28"/>
      <c r="I366" s="28"/>
      <c r="J366" s="28"/>
      <c r="K366" s="28"/>
      <c r="L366" s="50"/>
    </row>
    <row r="367" spans="2:12" ht="18.75" x14ac:dyDescent="0.3">
      <c r="B367" s="50"/>
      <c r="C367" s="96"/>
      <c r="D367" s="96"/>
      <c r="E367" s="57"/>
      <c r="F367" s="96"/>
      <c r="G367" s="28"/>
      <c r="H367" s="28"/>
      <c r="I367" s="28"/>
      <c r="J367" s="28"/>
      <c r="K367" s="28"/>
      <c r="L367" s="50"/>
    </row>
    <row r="368" spans="2:12" ht="18.75" x14ac:dyDescent="0.3">
      <c r="B368" s="50"/>
      <c r="C368" s="96"/>
      <c r="D368" s="96"/>
      <c r="E368" s="57"/>
      <c r="F368" s="96"/>
      <c r="G368" s="28"/>
      <c r="H368" s="28"/>
      <c r="I368" s="28"/>
      <c r="J368" s="28"/>
      <c r="K368" s="28"/>
      <c r="L368" s="50"/>
    </row>
    <row r="369" spans="2:12" ht="18.75" x14ac:dyDescent="0.3">
      <c r="B369" s="50"/>
      <c r="C369" s="96"/>
      <c r="D369" s="96"/>
      <c r="E369" s="57"/>
      <c r="F369" s="96"/>
      <c r="G369" s="28"/>
      <c r="H369" s="28"/>
      <c r="I369" s="28"/>
      <c r="J369" s="28"/>
      <c r="K369" s="28"/>
      <c r="L369" s="50"/>
    </row>
    <row r="370" spans="2:12" ht="18.75" x14ac:dyDescent="0.3">
      <c r="B370" s="50"/>
      <c r="C370" s="96"/>
      <c r="D370" s="96"/>
      <c r="E370" s="57"/>
      <c r="F370" s="96"/>
      <c r="G370" s="28"/>
      <c r="H370" s="28"/>
      <c r="I370" s="28"/>
      <c r="J370" s="28"/>
      <c r="K370" s="28"/>
      <c r="L370" s="50"/>
    </row>
    <row r="371" spans="2:12" ht="18.75" x14ac:dyDescent="0.3">
      <c r="B371" s="50"/>
      <c r="C371" s="96"/>
      <c r="D371" s="96"/>
      <c r="E371" s="57"/>
      <c r="F371" s="96"/>
      <c r="G371" s="28"/>
      <c r="H371" s="28"/>
      <c r="I371" s="28"/>
      <c r="J371" s="28"/>
      <c r="K371" s="28"/>
      <c r="L371" s="50"/>
    </row>
    <row r="372" spans="2:12" ht="18.75" x14ac:dyDescent="0.3">
      <c r="B372" s="50"/>
      <c r="C372" s="96"/>
      <c r="D372" s="96"/>
      <c r="E372" s="57"/>
      <c r="F372" s="96"/>
      <c r="G372" s="28"/>
      <c r="H372" s="28"/>
      <c r="I372" s="28"/>
      <c r="J372" s="28"/>
      <c r="K372" s="28"/>
      <c r="L372" s="50"/>
    </row>
    <row r="373" spans="2:12" ht="18.75" x14ac:dyDescent="0.3">
      <c r="B373" s="50"/>
      <c r="C373" s="96"/>
      <c r="D373" s="96"/>
      <c r="E373" s="57"/>
      <c r="F373" s="96"/>
      <c r="G373" s="28"/>
      <c r="H373" s="28"/>
      <c r="I373" s="28"/>
      <c r="J373" s="28"/>
      <c r="K373" s="28"/>
      <c r="L373" s="50"/>
    </row>
    <row r="374" spans="2:12" ht="18.75" x14ac:dyDescent="0.3">
      <c r="B374" s="50"/>
      <c r="C374" s="96"/>
      <c r="D374" s="96"/>
      <c r="E374" s="57"/>
      <c r="F374" s="96"/>
      <c r="G374" s="28"/>
      <c r="H374" s="28"/>
      <c r="I374" s="28"/>
      <c r="J374" s="28"/>
      <c r="K374" s="28"/>
      <c r="L374" s="50"/>
    </row>
    <row r="375" spans="2:12" ht="18.75" x14ac:dyDescent="0.3">
      <c r="B375" s="50"/>
      <c r="C375" s="96"/>
      <c r="D375" s="96"/>
      <c r="E375" s="57"/>
      <c r="F375" s="96"/>
      <c r="G375" s="28"/>
      <c r="H375" s="28"/>
      <c r="I375" s="28"/>
      <c r="J375" s="28"/>
      <c r="K375" s="28"/>
      <c r="L375" s="50"/>
    </row>
    <row r="376" spans="2:12" ht="18.75" x14ac:dyDescent="0.3">
      <c r="B376" s="50"/>
      <c r="C376" s="96"/>
      <c r="D376" s="96"/>
      <c r="E376" s="57"/>
      <c r="F376" s="96"/>
      <c r="G376" s="28"/>
      <c r="H376" s="28"/>
      <c r="I376" s="28"/>
      <c r="J376" s="28"/>
      <c r="K376" s="28"/>
      <c r="L376" s="50"/>
    </row>
    <row r="377" spans="2:12" ht="18.75" x14ac:dyDescent="0.3">
      <c r="B377" s="52"/>
      <c r="C377" s="53"/>
      <c r="D377" s="53"/>
      <c r="E377" s="53"/>
      <c r="F377" s="53"/>
      <c r="G377" s="28"/>
      <c r="H377" s="28"/>
      <c r="I377" s="28"/>
      <c r="J377" s="28"/>
      <c r="K377" s="28"/>
      <c r="L377" s="52"/>
    </row>
    <row r="378" spans="2:12" ht="18.75" x14ac:dyDescent="0.3">
      <c r="B378" s="60"/>
      <c r="C378" s="28"/>
      <c r="D378" s="28"/>
      <c r="E378" s="28"/>
      <c r="F378" s="28"/>
      <c r="G378" s="28"/>
      <c r="H378" s="28"/>
      <c r="I378" s="28"/>
      <c r="J378" s="28"/>
      <c r="K378" s="28"/>
      <c r="L378" s="60"/>
    </row>
    <row r="379" spans="2:12" ht="18.75" x14ac:dyDescent="0.25">
      <c r="B379" s="54"/>
      <c r="C379" s="55"/>
      <c r="D379" s="55"/>
      <c r="E379" s="55"/>
      <c r="F379" s="55"/>
      <c r="G379" s="55"/>
      <c r="H379" s="55"/>
      <c r="I379" s="55"/>
      <c r="J379" s="55"/>
      <c r="K379" s="55"/>
      <c r="L379" s="54"/>
    </row>
    <row r="380" spans="2:12" ht="18.75" x14ac:dyDescent="0.3">
      <c r="B380" s="50"/>
      <c r="C380" s="51"/>
      <c r="D380" s="51"/>
      <c r="E380" s="28"/>
      <c r="F380" s="51"/>
      <c r="G380" s="28"/>
      <c r="H380" s="28"/>
      <c r="I380" s="28"/>
      <c r="J380" s="28"/>
      <c r="K380" s="28"/>
      <c r="L380" s="50"/>
    </row>
    <row r="381" spans="2:12" ht="18.75" x14ac:dyDescent="0.3">
      <c r="B381" s="50"/>
      <c r="C381" s="51"/>
      <c r="D381" s="51"/>
      <c r="E381" s="28"/>
      <c r="F381" s="51"/>
      <c r="G381" s="28"/>
      <c r="H381" s="28"/>
      <c r="I381" s="28"/>
      <c r="J381" s="28"/>
      <c r="K381" s="28"/>
      <c r="L381" s="50"/>
    </row>
    <row r="382" spans="2:12" ht="18.75" x14ac:dyDescent="0.3">
      <c r="B382" s="50"/>
      <c r="C382" s="51"/>
      <c r="D382" s="51"/>
      <c r="E382" s="28"/>
      <c r="F382" s="51"/>
      <c r="G382" s="28"/>
      <c r="H382" s="28"/>
      <c r="I382" s="28"/>
      <c r="J382" s="28"/>
      <c r="K382" s="28"/>
      <c r="L382" s="50"/>
    </row>
    <row r="383" spans="2:12" ht="18.75" x14ac:dyDescent="0.3">
      <c r="B383" s="50"/>
      <c r="C383" s="51"/>
      <c r="D383" s="51"/>
      <c r="E383" s="28"/>
      <c r="F383" s="51"/>
      <c r="G383" s="28"/>
      <c r="H383" s="28"/>
      <c r="I383" s="28"/>
      <c r="J383" s="28"/>
      <c r="K383" s="28"/>
      <c r="L383" s="50"/>
    </row>
    <row r="384" spans="2:12" ht="18.75" x14ac:dyDescent="0.3">
      <c r="B384" s="50"/>
      <c r="C384" s="51"/>
      <c r="D384" s="51"/>
      <c r="E384" s="28"/>
      <c r="F384" s="51"/>
      <c r="G384" s="28"/>
      <c r="H384" s="28"/>
      <c r="I384" s="28"/>
      <c r="J384" s="28"/>
      <c r="K384" s="28"/>
      <c r="L384" s="50"/>
    </row>
    <row r="385" spans="2:12" ht="18.75" x14ac:dyDescent="0.3">
      <c r="B385" s="50"/>
      <c r="C385" s="51"/>
      <c r="D385" s="51"/>
      <c r="E385" s="28"/>
      <c r="F385" s="51"/>
      <c r="G385" s="28"/>
      <c r="H385" s="28"/>
      <c r="I385" s="28"/>
      <c r="J385" s="28"/>
      <c r="K385" s="28"/>
      <c r="L385" s="50"/>
    </row>
    <row r="386" spans="2:12" ht="18.75" x14ac:dyDescent="0.3">
      <c r="B386" s="50"/>
      <c r="C386" s="51"/>
      <c r="D386" s="51"/>
      <c r="E386" s="28"/>
      <c r="F386" s="51"/>
      <c r="G386" s="28"/>
      <c r="H386" s="28"/>
      <c r="I386" s="28"/>
      <c r="J386" s="28"/>
      <c r="K386" s="28"/>
      <c r="L386" s="50"/>
    </row>
    <row r="387" spans="2:12" ht="18.75" x14ac:dyDescent="0.3">
      <c r="B387" s="50"/>
      <c r="C387" s="51"/>
      <c r="D387" s="51"/>
      <c r="E387" s="28"/>
      <c r="F387" s="51"/>
      <c r="G387" s="28"/>
      <c r="H387" s="28"/>
      <c r="I387" s="28"/>
      <c r="J387" s="28"/>
      <c r="K387" s="28"/>
      <c r="L387" s="50"/>
    </row>
    <row r="388" spans="2:12" ht="18.75" x14ac:dyDescent="0.3">
      <c r="B388" s="50"/>
      <c r="C388" s="51"/>
      <c r="D388" s="51"/>
      <c r="E388" s="28"/>
      <c r="F388" s="51"/>
      <c r="G388" s="28"/>
      <c r="H388" s="28"/>
      <c r="I388" s="28"/>
      <c r="J388" s="28"/>
      <c r="K388" s="28"/>
      <c r="L388" s="50"/>
    </row>
    <row r="389" spans="2:12" ht="18.75" x14ac:dyDescent="0.3">
      <c r="B389" s="50"/>
      <c r="C389" s="51"/>
      <c r="D389" s="51"/>
      <c r="E389" s="28"/>
      <c r="F389" s="51"/>
      <c r="G389" s="28"/>
      <c r="H389" s="28"/>
      <c r="I389" s="28"/>
      <c r="J389" s="28"/>
      <c r="K389" s="28"/>
      <c r="L389" s="50"/>
    </row>
    <row r="390" spans="2:12" ht="18.75" x14ac:dyDescent="0.3">
      <c r="B390" s="50"/>
      <c r="C390" s="51"/>
      <c r="D390" s="51"/>
      <c r="E390" s="28"/>
      <c r="F390" s="51"/>
      <c r="G390" s="28"/>
      <c r="H390" s="28"/>
      <c r="I390" s="28"/>
      <c r="J390" s="28"/>
      <c r="K390" s="28"/>
      <c r="L390" s="50"/>
    </row>
    <row r="391" spans="2:12" ht="18.75" x14ac:dyDescent="0.3">
      <c r="B391" s="50"/>
      <c r="C391" s="51"/>
      <c r="D391" s="51"/>
      <c r="E391" s="28"/>
      <c r="F391" s="51"/>
      <c r="G391" s="28"/>
      <c r="H391" s="28"/>
      <c r="I391" s="28"/>
      <c r="J391" s="28"/>
      <c r="K391" s="28"/>
      <c r="L391" s="50"/>
    </row>
    <row r="392" spans="2:12" ht="18.75" x14ac:dyDescent="0.3">
      <c r="B392" s="52"/>
      <c r="C392" s="53"/>
      <c r="D392" s="53"/>
      <c r="E392" s="53"/>
      <c r="F392" s="53"/>
      <c r="G392" s="28"/>
      <c r="H392" s="28"/>
      <c r="I392" s="28"/>
      <c r="J392" s="28"/>
      <c r="K392" s="28"/>
      <c r="L392" s="52"/>
    </row>
    <row r="393" spans="2:12" ht="18.75" x14ac:dyDescent="0.3">
      <c r="B393" s="60"/>
      <c r="C393" s="28"/>
      <c r="D393" s="28"/>
      <c r="E393" s="28"/>
      <c r="F393" s="28"/>
      <c r="G393" s="28"/>
      <c r="H393" s="28"/>
      <c r="I393" s="28"/>
      <c r="J393" s="28"/>
      <c r="K393" s="28"/>
      <c r="L393" s="60"/>
    </row>
    <row r="394" spans="2:12" ht="18.75" x14ac:dyDescent="0.25">
      <c r="B394" s="54"/>
      <c r="C394" s="55"/>
      <c r="D394" s="55"/>
      <c r="E394" s="55"/>
      <c r="F394" s="55"/>
      <c r="G394" s="55"/>
      <c r="H394" s="55"/>
      <c r="I394" s="55"/>
      <c r="J394" s="55"/>
      <c r="K394" s="55"/>
      <c r="L394" s="54"/>
    </row>
    <row r="395" spans="2:12" ht="18.75" x14ac:dyDescent="0.3">
      <c r="B395" s="86"/>
      <c r="C395" s="51"/>
      <c r="D395" s="51"/>
      <c r="E395" s="51"/>
      <c r="F395" s="90"/>
      <c r="G395" s="91"/>
      <c r="H395" s="91"/>
      <c r="I395" s="91"/>
      <c r="J395" s="91"/>
      <c r="K395" s="91"/>
      <c r="L395" s="86"/>
    </row>
    <row r="396" spans="2:12" ht="18.75" x14ac:dyDescent="0.3">
      <c r="B396" s="86"/>
      <c r="C396" s="51"/>
      <c r="D396" s="51"/>
      <c r="E396" s="51"/>
      <c r="F396" s="90"/>
      <c r="G396" s="91"/>
      <c r="H396" s="91"/>
      <c r="I396" s="91"/>
      <c r="J396" s="91"/>
      <c r="K396" s="91"/>
      <c r="L396" s="86"/>
    </row>
    <row r="397" spans="2:12" ht="18.75" x14ac:dyDescent="0.3">
      <c r="B397" s="86"/>
      <c r="C397" s="51"/>
      <c r="D397" s="51"/>
      <c r="E397" s="51"/>
      <c r="F397" s="90"/>
      <c r="G397" s="91"/>
      <c r="H397" s="91"/>
      <c r="I397" s="91"/>
      <c r="J397" s="91"/>
      <c r="K397" s="91"/>
      <c r="L397" s="86"/>
    </row>
    <row r="398" spans="2:12" ht="18.75" x14ac:dyDescent="0.3">
      <c r="B398" s="86"/>
      <c r="C398" s="51"/>
      <c r="D398" s="51"/>
      <c r="E398" s="28"/>
      <c r="F398" s="90"/>
      <c r="G398" s="91"/>
      <c r="H398" s="91"/>
      <c r="I398" s="91"/>
      <c r="J398" s="91"/>
      <c r="K398" s="91"/>
      <c r="L398" s="86"/>
    </row>
    <row r="399" spans="2:12" ht="18.75" x14ac:dyDescent="0.25">
      <c r="B399" s="86"/>
      <c r="C399" s="90"/>
      <c r="D399" s="90"/>
      <c r="E399" s="90"/>
      <c r="F399" s="90"/>
      <c r="G399" s="91"/>
      <c r="H399" s="91"/>
      <c r="I399" s="91"/>
      <c r="J399" s="91"/>
      <c r="K399" s="91"/>
      <c r="L399" s="86"/>
    </row>
    <row r="400" spans="2:12" ht="18.75" x14ac:dyDescent="0.25">
      <c r="B400" s="86"/>
      <c r="C400" s="90"/>
      <c r="D400" s="90"/>
      <c r="E400" s="90"/>
      <c r="F400" s="90"/>
      <c r="G400" s="91"/>
      <c r="H400" s="91"/>
      <c r="I400" s="91"/>
      <c r="J400" s="91"/>
      <c r="K400" s="91"/>
      <c r="L400" s="86"/>
    </row>
    <row r="401" spans="2:12" ht="18.75" x14ac:dyDescent="0.25">
      <c r="B401" s="86"/>
      <c r="C401" s="90"/>
      <c r="D401" s="90"/>
      <c r="E401" s="90"/>
      <c r="F401" s="90"/>
      <c r="G401" s="91"/>
      <c r="H401" s="91"/>
      <c r="I401" s="91"/>
      <c r="J401" s="91"/>
      <c r="K401" s="91"/>
      <c r="L401" s="86"/>
    </row>
    <row r="402" spans="2:12" ht="18.75" x14ac:dyDescent="0.25">
      <c r="B402" s="86"/>
      <c r="C402" s="90"/>
      <c r="D402" s="90"/>
      <c r="E402" s="90"/>
      <c r="F402" s="90"/>
      <c r="G402" s="91"/>
      <c r="H402" s="91"/>
      <c r="I402" s="91"/>
      <c r="J402" s="91"/>
      <c r="K402" s="91"/>
      <c r="L402" s="86"/>
    </row>
    <row r="403" spans="2:12" ht="18.75" x14ac:dyDescent="0.25">
      <c r="B403" s="86"/>
      <c r="C403" s="90"/>
      <c r="D403" s="90"/>
      <c r="E403" s="90"/>
      <c r="F403" s="90"/>
      <c r="G403" s="91"/>
      <c r="H403" s="91"/>
      <c r="I403" s="91"/>
      <c r="J403" s="91"/>
      <c r="K403" s="91"/>
      <c r="L403" s="86"/>
    </row>
    <row r="404" spans="2:12" ht="18.75" x14ac:dyDescent="0.25">
      <c r="B404" s="86"/>
      <c r="C404" s="90"/>
      <c r="D404" s="90"/>
      <c r="E404" s="90"/>
      <c r="F404" s="90"/>
      <c r="G404" s="91"/>
      <c r="H404" s="91"/>
      <c r="I404" s="91"/>
      <c r="J404" s="91"/>
      <c r="K404" s="91"/>
      <c r="L404" s="86"/>
    </row>
    <row r="405" spans="2:12" ht="18.75" x14ac:dyDescent="0.25">
      <c r="B405" s="86"/>
      <c r="C405" s="90"/>
      <c r="D405" s="90"/>
      <c r="E405" s="90"/>
      <c r="F405" s="90"/>
      <c r="G405" s="91"/>
      <c r="H405" s="91"/>
      <c r="I405" s="91"/>
      <c r="J405" s="91"/>
      <c r="K405" s="91"/>
      <c r="L405" s="86"/>
    </row>
    <row r="406" spans="2:12" ht="18.75" x14ac:dyDescent="0.25">
      <c r="B406" s="86"/>
      <c r="C406" s="90"/>
      <c r="D406" s="90"/>
      <c r="E406" s="90"/>
      <c r="F406" s="90"/>
      <c r="G406" s="91"/>
      <c r="H406" s="91"/>
      <c r="I406" s="91"/>
      <c r="J406" s="91"/>
      <c r="K406" s="91"/>
      <c r="L406" s="86"/>
    </row>
    <row r="407" spans="2:12" ht="18.75" x14ac:dyDescent="0.3">
      <c r="B407" s="52"/>
      <c r="C407" s="53"/>
      <c r="D407" s="53"/>
      <c r="E407" s="53"/>
      <c r="F407" s="53"/>
      <c r="G407" s="28"/>
      <c r="H407" s="28"/>
      <c r="I407" s="28"/>
      <c r="J407" s="28"/>
      <c r="K407" s="28"/>
      <c r="L407" s="52"/>
    </row>
    <row r="408" spans="2:12" ht="18.75" x14ac:dyDescent="0.3">
      <c r="B408" s="60"/>
      <c r="C408" s="28"/>
      <c r="D408" s="28"/>
      <c r="E408" s="28"/>
      <c r="F408" s="28"/>
      <c r="G408" s="28"/>
      <c r="H408" s="28"/>
      <c r="I408" s="28"/>
      <c r="J408" s="28"/>
      <c r="K408" s="28"/>
      <c r="L408" s="60"/>
    </row>
    <row r="409" spans="2:12" ht="18.75" x14ac:dyDescent="0.3">
      <c r="B409" s="67"/>
      <c r="C409" s="28"/>
      <c r="D409" s="28"/>
      <c r="E409" s="28"/>
      <c r="F409" s="28"/>
      <c r="G409" s="28"/>
      <c r="H409" s="28"/>
      <c r="I409" s="28"/>
      <c r="J409" s="28"/>
      <c r="K409" s="28"/>
      <c r="L409" s="67"/>
    </row>
    <row r="410" spans="2:12" ht="18.75" x14ac:dyDescent="0.3">
      <c r="B410" s="60"/>
      <c r="C410" s="28"/>
      <c r="D410" s="28"/>
      <c r="E410" s="28"/>
      <c r="F410" s="28"/>
      <c r="G410" s="28"/>
      <c r="H410" s="28"/>
      <c r="I410" s="28"/>
      <c r="J410" s="28"/>
      <c r="K410" s="28"/>
      <c r="L410" s="60"/>
    </row>
    <row r="411" spans="2:12" ht="18.75" x14ac:dyDescent="0.25">
      <c r="B411" s="54"/>
      <c r="C411" s="55"/>
      <c r="D411" s="55"/>
      <c r="E411" s="55"/>
      <c r="F411" s="55"/>
      <c r="G411" s="55"/>
      <c r="H411" s="55"/>
      <c r="I411" s="55"/>
      <c r="J411" s="55"/>
      <c r="K411" s="55"/>
      <c r="L411" s="54"/>
    </row>
    <row r="412" spans="2:12" ht="18.75" x14ac:dyDescent="0.3">
      <c r="B412" s="50"/>
      <c r="C412" s="51"/>
      <c r="D412" s="51"/>
      <c r="E412" s="51"/>
      <c r="F412" s="57"/>
      <c r="G412" s="66"/>
      <c r="H412" s="66"/>
      <c r="I412" s="66"/>
      <c r="J412" s="66"/>
      <c r="K412" s="66"/>
      <c r="L412" s="50"/>
    </row>
    <row r="413" spans="2:12" ht="18.75" x14ac:dyDescent="0.3">
      <c r="B413" s="50"/>
      <c r="C413" s="51"/>
      <c r="D413" s="51"/>
      <c r="E413" s="51"/>
      <c r="F413" s="57"/>
      <c r="G413" s="66"/>
      <c r="H413" s="66"/>
      <c r="I413" s="66"/>
      <c r="J413" s="66"/>
      <c r="K413" s="66"/>
      <c r="L413" s="50"/>
    </row>
    <row r="414" spans="2:12" ht="18.75" x14ac:dyDescent="0.3">
      <c r="B414" s="50"/>
      <c r="C414" s="51"/>
      <c r="D414" s="51"/>
      <c r="E414" s="51"/>
      <c r="F414" s="57"/>
      <c r="G414" s="66"/>
      <c r="H414" s="66"/>
      <c r="I414" s="66"/>
      <c r="J414" s="66"/>
      <c r="K414" s="66"/>
      <c r="L414" s="50"/>
    </row>
    <row r="415" spans="2:12" ht="18.75" x14ac:dyDescent="0.3">
      <c r="B415" s="50"/>
      <c r="C415" s="51"/>
      <c r="D415" s="51"/>
      <c r="E415" s="51"/>
      <c r="F415" s="57"/>
      <c r="G415" s="66"/>
      <c r="H415" s="66"/>
      <c r="I415" s="66"/>
      <c r="J415" s="66"/>
      <c r="K415" s="66"/>
      <c r="L415" s="50"/>
    </row>
    <row r="416" spans="2:12" ht="18.75" x14ac:dyDescent="0.3">
      <c r="B416" s="50"/>
      <c r="C416" s="51"/>
      <c r="D416" s="51"/>
      <c r="E416" s="51"/>
      <c r="F416" s="57"/>
      <c r="G416" s="66"/>
      <c r="H416" s="66"/>
      <c r="I416" s="66"/>
      <c r="J416" s="66"/>
      <c r="K416" s="66"/>
      <c r="L416" s="50"/>
    </row>
    <row r="417" spans="2:12" ht="18.75" x14ac:dyDescent="0.3">
      <c r="B417" s="50"/>
      <c r="C417" s="51"/>
      <c r="D417" s="51"/>
      <c r="E417" s="51"/>
      <c r="F417" s="57"/>
      <c r="G417" s="66"/>
      <c r="H417" s="66"/>
      <c r="I417" s="66"/>
      <c r="J417" s="66"/>
      <c r="K417" s="66"/>
      <c r="L417" s="50"/>
    </row>
    <row r="418" spans="2:12" ht="18.75" x14ac:dyDescent="0.3">
      <c r="B418" s="50"/>
      <c r="C418" s="51"/>
      <c r="D418" s="51"/>
      <c r="E418" s="51"/>
      <c r="F418" s="57"/>
      <c r="G418" s="66"/>
      <c r="H418" s="66"/>
      <c r="I418" s="66"/>
      <c r="J418" s="66"/>
      <c r="K418" s="66"/>
      <c r="L418" s="50"/>
    </row>
    <row r="419" spans="2:12" ht="18.75" x14ac:dyDescent="0.3">
      <c r="B419" s="50"/>
      <c r="C419" s="51"/>
      <c r="D419" s="51"/>
      <c r="E419" s="51"/>
      <c r="F419" s="57"/>
      <c r="G419" s="66"/>
      <c r="H419" s="66"/>
      <c r="I419" s="66"/>
      <c r="J419" s="66"/>
      <c r="K419" s="66"/>
      <c r="L419" s="50"/>
    </row>
    <row r="420" spans="2:12" ht="18.75" x14ac:dyDescent="0.3">
      <c r="B420" s="50"/>
      <c r="C420" s="51"/>
      <c r="D420" s="51"/>
      <c r="E420" s="51"/>
      <c r="F420" s="57"/>
      <c r="G420" s="66"/>
      <c r="H420" s="66"/>
      <c r="I420" s="66"/>
      <c r="J420" s="66"/>
      <c r="K420" s="66"/>
      <c r="L420" s="50"/>
    </row>
    <row r="421" spans="2:12" ht="18.75" x14ac:dyDescent="0.3">
      <c r="B421" s="50"/>
      <c r="C421" s="51"/>
      <c r="D421" s="51"/>
      <c r="E421" s="51"/>
      <c r="F421" s="57"/>
      <c r="G421" s="66"/>
      <c r="H421" s="66"/>
      <c r="I421" s="66"/>
      <c r="J421" s="66"/>
      <c r="K421" s="66"/>
      <c r="L421" s="50"/>
    </row>
    <row r="422" spans="2:12" ht="18.75" x14ac:dyDescent="0.3">
      <c r="B422" s="50"/>
      <c r="C422" s="51"/>
      <c r="D422" s="51"/>
      <c r="E422" s="51"/>
      <c r="F422" s="57"/>
      <c r="G422" s="66"/>
      <c r="H422" s="66"/>
      <c r="I422" s="66"/>
      <c r="J422" s="66"/>
      <c r="K422" s="66"/>
      <c r="L422" s="50"/>
    </row>
    <row r="423" spans="2:12" ht="18.75" x14ac:dyDescent="0.3">
      <c r="B423" s="50"/>
      <c r="C423" s="51"/>
      <c r="D423" s="51"/>
      <c r="E423" s="51"/>
      <c r="F423" s="57"/>
      <c r="G423" s="66"/>
      <c r="H423" s="66"/>
      <c r="I423" s="66"/>
      <c r="J423" s="66"/>
      <c r="K423" s="66"/>
      <c r="L423" s="50"/>
    </row>
    <row r="424" spans="2:12" ht="18.75" x14ac:dyDescent="0.3">
      <c r="B424" s="52"/>
      <c r="C424" s="53"/>
      <c r="D424" s="53"/>
      <c r="E424" s="53"/>
      <c r="F424" s="53"/>
      <c r="G424" s="28"/>
      <c r="H424" s="28"/>
      <c r="I424" s="28"/>
      <c r="J424" s="28"/>
      <c r="K424" s="28"/>
      <c r="L424" s="52"/>
    </row>
    <row r="425" spans="2:12" ht="18.75" x14ac:dyDescent="0.3">
      <c r="B425" s="60"/>
      <c r="C425" s="28"/>
      <c r="D425" s="28"/>
      <c r="E425" s="28"/>
      <c r="F425" s="28"/>
      <c r="G425" s="28"/>
      <c r="H425" s="28"/>
      <c r="I425" s="28"/>
      <c r="J425" s="28"/>
      <c r="K425" s="28"/>
      <c r="L425" s="60"/>
    </row>
    <row r="426" spans="2:12" ht="18.75" x14ac:dyDescent="0.25">
      <c r="B426" s="54"/>
      <c r="C426" s="55"/>
      <c r="D426" s="55"/>
      <c r="E426" s="55"/>
      <c r="F426" s="55"/>
      <c r="G426" s="55"/>
      <c r="H426" s="55"/>
      <c r="I426" s="55"/>
      <c r="J426" s="55"/>
      <c r="K426" s="55"/>
      <c r="L426" s="54"/>
    </row>
    <row r="427" spans="2:12" ht="18.75" x14ac:dyDescent="0.3">
      <c r="B427" s="50"/>
      <c r="C427" s="97"/>
      <c r="D427" s="97"/>
      <c r="E427" s="28"/>
      <c r="F427" s="97"/>
      <c r="G427" s="28"/>
      <c r="H427" s="28"/>
      <c r="I427" s="28"/>
      <c r="J427" s="28"/>
      <c r="K427" s="28"/>
      <c r="L427" s="50"/>
    </row>
    <row r="428" spans="2:12" ht="18.75" x14ac:dyDescent="0.3">
      <c r="B428" s="50"/>
      <c r="C428" s="97"/>
      <c r="D428" s="97"/>
      <c r="E428" s="56"/>
      <c r="F428" s="97"/>
      <c r="G428" s="28"/>
      <c r="H428" s="28"/>
      <c r="I428" s="28"/>
      <c r="J428" s="28"/>
      <c r="K428" s="28"/>
      <c r="L428" s="50"/>
    </row>
    <row r="429" spans="2:12" ht="18.75" x14ac:dyDescent="0.3">
      <c r="B429" s="50"/>
      <c r="C429" s="97"/>
      <c r="D429" s="97"/>
      <c r="E429" s="56"/>
      <c r="F429" s="97"/>
      <c r="G429" s="28"/>
      <c r="H429" s="28"/>
      <c r="I429" s="28"/>
      <c r="J429" s="28"/>
      <c r="K429" s="28"/>
      <c r="L429" s="50"/>
    </row>
    <row r="430" spans="2:12" ht="18.75" x14ac:dyDescent="0.3">
      <c r="B430" s="50"/>
      <c r="C430" s="97"/>
      <c r="D430" s="97"/>
      <c r="E430" s="28"/>
      <c r="F430" s="97"/>
      <c r="G430" s="28"/>
      <c r="H430" s="28"/>
      <c r="I430" s="28"/>
      <c r="J430" s="28"/>
      <c r="K430" s="28"/>
      <c r="L430" s="50"/>
    </row>
    <row r="431" spans="2:12" ht="18.75" x14ac:dyDescent="0.3">
      <c r="B431" s="50"/>
      <c r="C431" s="97"/>
      <c r="D431" s="97"/>
      <c r="E431" s="28"/>
      <c r="F431" s="97"/>
      <c r="G431" s="28"/>
      <c r="H431" s="28"/>
      <c r="I431" s="28"/>
      <c r="J431" s="28"/>
      <c r="K431" s="28"/>
      <c r="L431" s="50"/>
    </row>
    <row r="432" spans="2:12" ht="18.75" x14ac:dyDescent="0.3">
      <c r="B432" s="50"/>
      <c r="C432" s="97"/>
      <c r="D432" s="97"/>
      <c r="E432" s="28"/>
      <c r="F432" s="97"/>
      <c r="G432" s="28"/>
      <c r="H432" s="28"/>
      <c r="I432" s="28"/>
      <c r="J432" s="28"/>
      <c r="K432" s="28"/>
      <c r="L432" s="50"/>
    </row>
    <row r="433" spans="2:12" ht="18.75" x14ac:dyDescent="0.3">
      <c r="B433" s="50"/>
      <c r="C433" s="97"/>
      <c r="D433" s="97"/>
      <c r="E433" s="28"/>
      <c r="F433" s="97"/>
      <c r="G433" s="28"/>
      <c r="H433" s="28"/>
      <c r="I433" s="28"/>
      <c r="J433" s="28"/>
      <c r="K433" s="28"/>
      <c r="L433" s="50"/>
    </row>
    <row r="434" spans="2:12" ht="18.75" x14ac:dyDescent="0.3">
      <c r="B434" s="50"/>
      <c r="C434" s="97"/>
      <c r="D434" s="97"/>
      <c r="E434" s="28"/>
      <c r="F434" s="97"/>
      <c r="G434" s="28"/>
      <c r="H434" s="28"/>
      <c r="I434" s="28"/>
      <c r="J434" s="28"/>
      <c r="K434" s="28"/>
      <c r="L434" s="50"/>
    </row>
    <row r="435" spans="2:12" ht="18.75" x14ac:dyDescent="0.3">
      <c r="B435" s="50"/>
      <c r="C435" s="97"/>
      <c r="D435" s="97"/>
      <c r="E435" s="28"/>
      <c r="F435" s="97"/>
      <c r="G435" s="28"/>
      <c r="H435" s="28"/>
      <c r="I435" s="28"/>
      <c r="J435" s="28"/>
      <c r="K435" s="28"/>
      <c r="L435" s="50"/>
    </row>
    <row r="436" spans="2:12" ht="18.75" x14ac:dyDescent="0.3">
      <c r="B436" s="50"/>
      <c r="C436" s="97"/>
      <c r="D436" s="97"/>
      <c r="E436" s="28"/>
      <c r="F436" s="97"/>
      <c r="G436" s="28"/>
      <c r="H436" s="28"/>
      <c r="I436" s="28"/>
      <c r="J436" s="28"/>
      <c r="K436" s="28"/>
      <c r="L436" s="50"/>
    </row>
    <row r="437" spans="2:12" ht="18.75" x14ac:dyDescent="0.3">
      <c r="B437" s="50"/>
      <c r="C437" s="97"/>
      <c r="D437" s="97"/>
      <c r="E437" s="28"/>
      <c r="F437" s="97"/>
      <c r="G437" s="28"/>
      <c r="H437" s="28"/>
      <c r="I437" s="28"/>
      <c r="J437" s="28"/>
      <c r="K437" s="28"/>
      <c r="L437" s="50"/>
    </row>
    <row r="438" spans="2:12" ht="18.75" x14ac:dyDescent="0.3">
      <c r="B438" s="50"/>
      <c r="C438" s="97"/>
      <c r="D438" s="97"/>
      <c r="E438" s="28"/>
      <c r="F438" s="97"/>
      <c r="G438" s="28"/>
      <c r="H438" s="28"/>
      <c r="I438" s="28"/>
      <c r="J438" s="28"/>
      <c r="K438" s="28"/>
      <c r="L438" s="50"/>
    </row>
    <row r="439" spans="2:12" ht="18.75" x14ac:dyDescent="0.3">
      <c r="B439" s="52"/>
      <c r="C439" s="53"/>
      <c r="D439" s="53"/>
      <c r="E439" s="53"/>
      <c r="F439" s="53"/>
      <c r="G439" s="28"/>
      <c r="H439" s="28"/>
      <c r="I439" s="28"/>
      <c r="J439" s="28"/>
      <c r="K439" s="28"/>
      <c r="L439" s="52"/>
    </row>
    <row r="440" spans="2:12" ht="18.75" x14ac:dyDescent="0.3">
      <c r="B440" s="60"/>
      <c r="C440" s="28"/>
      <c r="D440" s="28"/>
      <c r="E440" s="28"/>
      <c r="F440" s="28"/>
      <c r="G440" s="28"/>
      <c r="H440" s="28"/>
      <c r="I440" s="28"/>
      <c r="J440" s="28"/>
      <c r="K440" s="28"/>
      <c r="L440" s="60"/>
    </row>
    <row r="441" spans="2:12" ht="18.75" x14ac:dyDescent="0.25">
      <c r="B441" s="54"/>
      <c r="C441" s="55"/>
      <c r="D441" s="55"/>
      <c r="E441" s="55"/>
      <c r="F441" s="55"/>
      <c r="G441" s="55"/>
      <c r="H441" s="55"/>
      <c r="I441" s="55"/>
      <c r="J441" s="55"/>
      <c r="K441" s="55"/>
      <c r="L441" s="54"/>
    </row>
    <row r="442" spans="2:12" ht="18.75" x14ac:dyDescent="0.3">
      <c r="B442" s="50"/>
      <c r="C442" s="97"/>
      <c r="D442" s="97"/>
      <c r="E442" s="28"/>
      <c r="F442" s="97"/>
      <c r="G442" s="28"/>
      <c r="H442" s="28"/>
      <c r="I442" s="28"/>
      <c r="J442" s="28"/>
      <c r="K442" s="28"/>
      <c r="L442" s="50"/>
    </row>
    <row r="443" spans="2:12" ht="18.75" x14ac:dyDescent="0.3">
      <c r="B443" s="50"/>
      <c r="C443" s="97"/>
      <c r="D443" s="97"/>
      <c r="E443" s="28"/>
      <c r="F443" s="97"/>
      <c r="G443" s="28"/>
      <c r="H443" s="28"/>
      <c r="I443" s="28"/>
      <c r="J443" s="28"/>
      <c r="K443" s="28"/>
      <c r="L443" s="50"/>
    </row>
    <row r="444" spans="2:12" ht="18.75" x14ac:dyDescent="0.3">
      <c r="B444" s="50"/>
      <c r="C444" s="97"/>
      <c r="D444" s="97"/>
      <c r="E444" s="28"/>
      <c r="F444" s="97"/>
      <c r="G444" s="28"/>
      <c r="H444" s="28"/>
      <c r="I444" s="28"/>
      <c r="J444" s="28"/>
      <c r="K444" s="28"/>
      <c r="L444" s="50"/>
    </row>
    <row r="445" spans="2:12" ht="18.75" x14ac:dyDescent="0.3">
      <c r="B445" s="50"/>
      <c r="C445" s="97"/>
      <c r="D445" s="97"/>
      <c r="E445" s="28"/>
      <c r="F445" s="97"/>
      <c r="G445" s="28"/>
      <c r="H445" s="28"/>
      <c r="I445" s="28"/>
      <c r="J445" s="28"/>
      <c r="K445" s="28"/>
      <c r="L445" s="50"/>
    </row>
    <row r="446" spans="2:12" ht="18.75" x14ac:dyDescent="0.3">
      <c r="B446" s="50"/>
      <c r="C446" s="97"/>
      <c r="D446" s="97"/>
      <c r="E446" s="28"/>
      <c r="F446" s="97"/>
      <c r="G446" s="28"/>
      <c r="H446" s="28"/>
      <c r="I446" s="28"/>
      <c r="J446" s="28"/>
      <c r="K446" s="28"/>
      <c r="L446" s="50"/>
    </row>
    <row r="447" spans="2:12" ht="18.75" x14ac:dyDescent="0.3">
      <c r="B447" s="50"/>
      <c r="C447" s="97"/>
      <c r="D447" s="97"/>
      <c r="E447" s="28"/>
      <c r="F447" s="97"/>
      <c r="G447" s="28"/>
      <c r="H447" s="28"/>
      <c r="I447" s="28"/>
      <c r="J447" s="28"/>
      <c r="K447" s="28"/>
      <c r="L447" s="50"/>
    </row>
    <row r="448" spans="2:12" ht="18.75" x14ac:dyDescent="0.3">
      <c r="B448" s="50"/>
      <c r="C448" s="97"/>
      <c r="D448" s="97"/>
      <c r="E448" s="28"/>
      <c r="F448" s="97"/>
      <c r="G448" s="28"/>
      <c r="H448" s="28"/>
      <c r="I448" s="28"/>
      <c r="J448" s="28"/>
      <c r="K448" s="28"/>
      <c r="L448" s="50"/>
    </row>
    <row r="449" spans="2:12" ht="18.75" x14ac:dyDescent="0.3">
      <c r="B449" s="50"/>
      <c r="C449" s="97"/>
      <c r="D449" s="97"/>
      <c r="E449" s="28"/>
      <c r="F449" s="97"/>
      <c r="G449" s="28"/>
      <c r="H449" s="28"/>
      <c r="I449" s="28"/>
      <c r="J449" s="28"/>
      <c r="K449" s="28"/>
      <c r="L449" s="50"/>
    </row>
    <row r="450" spans="2:12" ht="18.75" x14ac:dyDescent="0.3">
      <c r="B450" s="50"/>
      <c r="C450" s="97"/>
      <c r="D450" s="97"/>
      <c r="E450" s="28"/>
      <c r="F450" s="97"/>
      <c r="G450" s="28"/>
      <c r="H450" s="28"/>
      <c r="I450" s="28"/>
      <c r="J450" s="28"/>
      <c r="K450" s="28"/>
      <c r="L450" s="50"/>
    </row>
    <row r="451" spans="2:12" ht="18.75" x14ac:dyDescent="0.3">
      <c r="B451" s="50"/>
      <c r="C451" s="97"/>
      <c r="D451" s="97"/>
      <c r="E451" s="28"/>
      <c r="F451" s="97"/>
      <c r="G451" s="28"/>
      <c r="H451" s="28"/>
      <c r="I451" s="28"/>
      <c r="J451" s="28"/>
      <c r="K451" s="28"/>
      <c r="L451" s="50"/>
    </row>
    <row r="452" spans="2:12" ht="18.75" x14ac:dyDescent="0.3">
      <c r="B452" s="50"/>
      <c r="C452" s="97"/>
      <c r="D452" s="97"/>
      <c r="E452" s="28"/>
      <c r="F452" s="97"/>
      <c r="G452" s="28"/>
      <c r="H452" s="28"/>
      <c r="I452" s="28"/>
      <c r="J452" s="28"/>
      <c r="K452" s="28"/>
      <c r="L452" s="50"/>
    </row>
    <row r="453" spans="2:12" ht="18.75" x14ac:dyDescent="0.3">
      <c r="B453" s="50"/>
      <c r="C453" s="97"/>
      <c r="D453" s="97"/>
      <c r="E453" s="28"/>
      <c r="F453" s="97"/>
      <c r="G453" s="28"/>
      <c r="H453" s="28"/>
      <c r="I453" s="28"/>
      <c r="J453" s="28"/>
      <c r="K453" s="28"/>
      <c r="L453" s="50"/>
    </row>
    <row r="454" spans="2:12" ht="18.75" x14ac:dyDescent="0.3">
      <c r="B454" s="50"/>
      <c r="C454" s="97"/>
      <c r="D454" s="97"/>
      <c r="E454" s="28"/>
      <c r="F454" s="97"/>
      <c r="G454" s="28"/>
      <c r="H454" s="28"/>
      <c r="I454" s="28"/>
      <c r="J454" s="28"/>
      <c r="K454" s="28"/>
      <c r="L454" s="50"/>
    </row>
    <row r="455" spans="2:12" ht="18.75" x14ac:dyDescent="0.3">
      <c r="B455" s="52"/>
      <c r="C455" s="53"/>
      <c r="D455" s="53"/>
      <c r="E455" s="53"/>
      <c r="F455" s="53"/>
      <c r="G455" s="28"/>
      <c r="H455" s="28"/>
      <c r="I455" s="28"/>
      <c r="J455" s="28"/>
      <c r="K455" s="28"/>
      <c r="L455" s="52"/>
    </row>
    <row r="456" spans="2:12" ht="18.75" x14ac:dyDescent="0.3">
      <c r="B456" s="52"/>
      <c r="C456" s="53"/>
      <c r="D456" s="53"/>
      <c r="E456" s="53"/>
      <c r="F456" s="53"/>
      <c r="G456" s="28"/>
      <c r="H456" s="28"/>
      <c r="I456" s="28"/>
      <c r="J456" s="28"/>
      <c r="K456" s="28"/>
      <c r="L456" s="52"/>
    </row>
    <row r="457" spans="2:12" ht="18.75" x14ac:dyDescent="0.25">
      <c r="B457" s="54"/>
      <c r="C457" s="55"/>
      <c r="D457" s="55"/>
      <c r="E457" s="55"/>
      <c r="F457" s="55"/>
      <c r="G457" s="55"/>
      <c r="H457" s="55"/>
      <c r="I457" s="55"/>
      <c r="J457" s="55"/>
      <c r="K457" s="55"/>
      <c r="L457" s="54"/>
    </row>
    <row r="458" spans="2:12" ht="18.75" x14ac:dyDescent="0.3">
      <c r="B458" s="98"/>
      <c r="C458" s="99"/>
      <c r="D458" s="99"/>
      <c r="E458" s="99"/>
      <c r="F458" s="99"/>
      <c r="G458" s="99"/>
      <c r="H458" s="99"/>
      <c r="I458" s="99"/>
      <c r="J458" s="99"/>
      <c r="K458" s="99"/>
      <c r="L458" s="98"/>
    </row>
    <row r="459" spans="2:12" ht="18.75" x14ac:dyDescent="0.3">
      <c r="B459" s="98"/>
      <c r="C459" s="99"/>
      <c r="D459" s="99"/>
      <c r="E459" s="99"/>
      <c r="F459" s="99"/>
      <c r="G459" s="99"/>
      <c r="H459" s="99"/>
      <c r="I459" s="99"/>
      <c r="J459" s="99"/>
      <c r="K459" s="99"/>
      <c r="L459" s="98"/>
    </row>
    <row r="460" spans="2:12" ht="18.75" x14ac:dyDescent="0.3">
      <c r="B460" s="98"/>
      <c r="C460" s="99"/>
      <c r="D460" s="99"/>
      <c r="E460" s="99"/>
      <c r="F460" s="99"/>
      <c r="G460" s="99"/>
      <c r="H460" s="99"/>
      <c r="I460" s="99"/>
      <c r="J460" s="99"/>
      <c r="K460" s="99"/>
      <c r="L460" s="98"/>
    </row>
    <row r="461" spans="2:12" ht="18.75" x14ac:dyDescent="0.3">
      <c r="B461" s="98"/>
      <c r="C461" s="99"/>
      <c r="D461" s="99"/>
      <c r="E461" s="99"/>
      <c r="F461" s="99"/>
      <c r="G461" s="99"/>
      <c r="H461" s="99"/>
      <c r="I461" s="99"/>
      <c r="J461" s="99"/>
      <c r="K461" s="99"/>
      <c r="L461" s="98"/>
    </row>
    <row r="462" spans="2:12" ht="18.75" x14ac:dyDescent="0.3">
      <c r="B462" s="98"/>
      <c r="C462" s="99"/>
      <c r="D462" s="99"/>
      <c r="E462" s="99"/>
      <c r="F462" s="99"/>
      <c r="G462" s="99"/>
      <c r="H462" s="99"/>
      <c r="I462" s="99"/>
      <c r="J462" s="99"/>
      <c r="K462" s="99"/>
      <c r="L462" s="98"/>
    </row>
    <row r="463" spans="2:12" ht="18.75" x14ac:dyDescent="0.3">
      <c r="B463" s="98"/>
      <c r="C463" s="99"/>
      <c r="D463" s="99"/>
      <c r="E463" s="99"/>
      <c r="F463" s="99"/>
      <c r="G463" s="99"/>
      <c r="H463" s="99"/>
      <c r="I463" s="99"/>
      <c r="J463" s="99"/>
      <c r="K463" s="99"/>
      <c r="L463" s="98"/>
    </row>
    <row r="464" spans="2:12" ht="18.75" x14ac:dyDescent="0.3">
      <c r="B464" s="98"/>
      <c r="C464" s="99"/>
      <c r="D464" s="99"/>
      <c r="E464" s="99"/>
      <c r="F464" s="99"/>
      <c r="G464" s="99"/>
      <c r="H464" s="99"/>
      <c r="I464" s="99"/>
      <c r="J464" s="99"/>
      <c r="K464" s="99"/>
      <c r="L464" s="98"/>
    </row>
    <row r="465" spans="2:12" ht="18.75" x14ac:dyDescent="0.3">
      <c r="B465" s="98"/>
      <c r="C465" s="99"/>
      <c r="D465" s="99"/>
      <c r="E465" s="99"/>
      <c r="F465" s="99"/>
      <c r="G465" s="99"/>
      <c r="H465" s="99"/>
      <c r="I465" s="99"/>
      <c r="J465" s="99"/>
      <c r="K465" s="99"/>
      <c r="L465" s="98"/>
    </row>
    <row r="466" spans="2:12" ht="18.75" x14ac:dyDescent="0.3">
      <c r="B466" s="98"/>
      <c r="C466" s="99"/>
      <c r="D466" s="99"/>
      <c r="E466" s="99"/>
      <c r="F466" s="99"/>
      <c r="G466" s="99"/>
      <c r="H466" s="99"/>
      <c r="I466" s="99"/>
      <c r="J466" s="99"/>
      <c r="K466" s="99"/>
      <c r="L466" s="98"/>
    </row>
    <row r="467" spans="2:12" ht="18.75" x14ac:dyDescent="0.3">
      <c r="B467" s="98"/>
      <c r="C467" s="99"/>
      <c r="D467" s="99"/>
      <c r="E467" s="99"/>
      <c r="F467" s="99"/>
      <c r="G467" s="99"/>
      <c r="H467" s="99"/>
      <c r="I467" s="99"/>
      <c r="J467" s="99"/>
      <c r="K467" s="99"/>
      <c r="L467" s="98"/>
    </row>
    <row r="468" spans="2:12" ht="18.75" x14ac:dyDescent="0.3">
      <c r="B468" s="98"/>
      <c r="C468" s="99"/>
      <c r="D468" s="99"/>
      <c r="E468" s="99"/>
      <c r="F468" s="99"/>
      <c r="G468" s="99"/>
      <c r="H468" s="99"/>
      <c r="I468" s="99"/>
      <c r="J468" s="99"/>
      <c r="K468" s="99"/>
      <c r="L468" s="98"/>
    </row>
    <row r="469" spans="2:12" ht="18.75" x14ac:dyDescent="0.3">
      <c r="B469" s="98"/>
      <c r="C469" s="99"/>
      <c r="D469" s="99"/>
      <c r="E469" s="99"/>
      <c r="F469" s="99"/>
      <c r="G469" s="99"/>
      <c r="H469" s="99"/>
      <c r="I469" s="99"/>
      <c r="J469" s="99"/>
      <c r="K469" s="99"/>
      <c r="L469" s="98"/>
    </row>
    <row r="470" spans="2:12" ht="18.75" x14ac:dyDescent="0.3">
      <c r="B470" s="52"/>
      <c r="C470" s="53"/>
      <c r="D470" s="53"/>
      <c r="E470" s="53"/>
      <c r="F470" s="53"/>
      <c r="G470" s="28"/>
      <c r="H470" s="28"/>
      <c r="I470" s="28"/>
      <c r="J470" s="28"/>
      <c r="K470" s="28"/>
      <c r="L470" s="52"/>
    </row>
    <row r="471" spans="2:12" ht="18.75" x14ac:dyDescent="0.3">
      <c r="B471" s="60"/>
      <c r="C471" s="28"/>
      <c r="D471" s="28"/>
      <c r="E471" s="28"/>
      <c r="F471" s="28"/>
      <c r="G471" s="28"/>
      <c r="H471" s="28"/>
      <c r="I471" s="28"/>
      <c r="J471" s="28"/>
      <c r="K471" s="28"/>
      <c r="L471" s="60"/>
    </row>
    <row r="472" spans="2:12" ht="18.75" x14ac:dyDescent="0.25">
      <c r="B472" s="54"/>
      <c r="C472" s="55"/>
      <c r="D472" s="55"/>
      <c r="E472" s="55"/>
      <c r="F472" s="55"/>
      <c r="G472" s="55"/>
      <c r="H472" s="55"/>
      <c r="I472" s="55"/>
      <c r="J472" s="55"/>
      <c r="K472" s="55"/>
      <c r="L472" s="54"/>
    </row>
    <row r="473" spans="2:12" ht="18.75" x14ac:dyDescent="0.3">
      <c r="B473" s="50"/>
      <c r="C473" s="51"/>
      <c r="D473" s="51"/>
      <c r="E473" s="51"/>
      <c r="F473" s="51"/>
      <c r="G473" s="28"/>
      <c r="H473" s="28"/>
      <c r="I473" s="28"/>
      <c r="J473" s="28"/>
      <c r="K473" s="28"/>
      <c r="L473" s="50"/>
    </row>
    <row r="474" spans="2:12" ht="18.75" x14ac:dyDescent="0.3">
      <c r="B474" s="50"/>
      <c r="C474" s="51"/>
      <c r="D474" s="51"/>
      <c r="E474" s="51"/>
      <c r="F474" s="51"/>
      <c r="G474" s="28"/>
      <c r="H474" s="28"/>
      <c r="I474" s="28"/>
      <c r="J474" s="28"/>
      <c r="K474" s="28"/>
      <c r="L474" s="50"/>
    </row>
    <row r="475" spans="2:12" ht="18.75" x14ac:dyDescent="0.3">
      <c r="B475" s="50"/>
      <c r="C475" s="51"/>
      <c r="D475" s="51"/>
      <c r="E475" s="51"/>
      <c r="F475" s="51"/>
      <c r="G475" s="28"/>
      <c r="H475" s="28"/>
      <c r="I475" s="28"/>
      <c r="J475" s="28"/>
      <c r="K475" s="28"/>
      <c r="L475" s="50"/>
    </row>
    <row r="476" spans="2:12" ht="18.75" x14ac:dyDescent="0.3">
      <c r="B476" s="50"/>
      <c r="C476" s="51"/>
      <c r="D476" s="51"/>
      <c r="E476" s="51"/>
      <c r="F476" s="51"/>
      <c r="G476" s="28"/>
      <c r="H476" s="28"/>
      <c r="I476" s="28"/>
      <c r="J476" s="28"/>
      <c r="K476" s="28"/>
      <c r="L476" s="50"/>
    </row>
    <row r="477" spans="2:12" ht="18.75" x14ac:dyDescent="0.3">
      <c r="B477" s="50"/>
      <c r="C477" s="51"/>
      <c r="D477" s="51"/>
      <c r="E477" s="51"/>
      <c r="F477" s="51"/>
      <c r="G477" s="28"/>
      <c r="H477" s="28"/>
      <c r="I477" s="28"/>
      <c r="J477" s="28"/>
      <c r="K477" s="28"/>
      <c r="L477" s="50"/>
    </row>
    <row r="478" spans="2:12" ht="18.75" x14ac:dyDescent="0.3">
      <c r="B478" s="50"/>
      <c r="C478" s="51"/>
      <c r="D478" s="51"/>
      <c r="E478" s="51"/>
      <c r="F478" s="51"/>
      <c r="G478" s="28"/>
      <c r="H478" s="28"/>
      <c r="I478" s="28"/>
      <c r="J478" s="28"/>
      <c r="K478" s="28"/>
      <c r="L478" s="50"/>
    </row>
    <row r="479" spans="2:12" ht="18.75" x14ac:dyDescent="0.3">
      <c r="B479" s="50"/>
      <c r="C479" s="51"/>
      <c r="D479" s="51"/>
      <c r="E479" s="51"/>
      <c r="F479" s="51"/>
      <c r="G479" s="28"/>
      <c r="H479" s="28"/>
      <c r="I479" s="28"/>
      <c r="J479" s="28"/>
      <c r="K479" s="28"/>
      <c r="L479" s="50"/>
    </row>
    <row r="480" spans="2:12" ht="18.75" x14ac:dyDescent="0.3">
      <c r="B480" s="50"/>
      <c r="C480" s="51"/>
      <c r="D480" s="51"/>
      <c r="E480" s="51"/>
      <c r="F480" s="51"/>
      <c r="G480" s="28"/>
      <c r="H480" s="28"/>
      <c r="I480" s="28"/>
      <c r="J480" s="28"/>
      <c r="K480" s="28"/>
      <c r="L480" s="50"/>
    </row>
    <row r="481" spans="2:12" ht="18.75" x14ac:dyDescent="0.3">
      <c r="B481" s="50"/>
      <c r="C481" s="51"/>
      <c r="D481" s="51"/>
      <c r="E481" s="51"/>
      <c r="F481" s="51"/>
      <c r="G481" s="28"/>
      <c r="H481" s="28"/>
      <c r="I481" s="28"/>
      <c r="J481" s="28"/>
      <c r="K481" s="28"/>
      <c r="L481" s="50"/>
    </row>
    <row r="482" spans="2:12" ht="18.75" x14ac:dyDescent="0.3">
      <c r="B482" s="50"/>
      <c r="C482" s="51"/>
      <c r="D482" s="51"/>
      <c r="E482" s="51"/>
      <c r="F482" s="51"/>
      <c r="G482" s="28"/>
      <c r="H482" s="28"/>
      <c r="I482" s="28"/>
      <c r="J482" s="28"/>
      <c r="K482" s="28"/>
      <c r="L482" s="50"/>
    </row>
    <row r="483" spans="2:12" ht="18.75" x14ac:dyDescent="0.3">
      <c r="B483" s="50"/>
      <c r="C483" s="51"/>
      <c r="D483" s="51"/>
      <c r="E483" s="51"/>
      <c r="F483" s="51"/>
      <c r="G483" s="28"/>
      <c r="H483" s="28"/>
      <c r="I483" s="28"/>
      <c r="J483" s="28"/>
      <c r="K483" s="28"/>
      <c r="L483" s="50"/>
    </row>
    <row r="484" spans="2:12" ht="18.75" x14ac:dyDescent="0.3">
      <c r="B484" s="50"/>
      <c r="C484" s="51"/>
      <c r="D484" s="51"/>
      <c r="E484" s="51"/>
      <c r="F484" s="51"/>
      <c r="G484" s="28"/>
      <c r="H484" s="28"/>
      <c r="I484" s="28"/>
      <c r="J484" s="28"/>
      <c r="K484" s="28"/>
      <c r="L484" s="50"/>
    </row>
    <row r="485" spans="2:12" ht="18.75" x14ac:dyDescent="0.3">
      <c r="B485" s="52"/>
      <c r="C485" s="53"/>
      <c r="D485" s="53"/>
      <c r="E485" s="53"/>
      <c r="F485" s="53"/>
      <c r="G485" s="28"/>
      <c r="H485" s="28"/>
      <c r="I485" s="28"/>
      <c r="J485" s="28"/>
      <c r="K485" s="28"/>
      <c r="L485" s="52"/>
    </row>
    <row r="486" spans="2:12" ht="18.75" x14ac:dyDescent="0.3">
      <c r="B486" s="60"/>
      <c r="C486" s="28"/>
      <c r="D486" s="28"/>
      <c r="E486" s="28"/>
      <c r="F486" s="28"/>
      <c r="G486" s="28"/>
      <c r="H486" s="28"/>
      <c r="I486" s="28"/>
      <c r="J486" s="28"/>
      <c r="K486" s="28"/>
      <c r="L486" s="60"/>
    </row>
    <row r="487" spans="2:12" ht="18.75" x14ac:dyDescent="0.25">
      <c r="B487" s="54"/>
      <c r="C487" s="55"/>
      <c r="D487" s="55"/>
      <c r="E487" s="55"/>
      <c r="F487" s="55"/>
      <c r="G487" s="55"/>
      <c r="H487" s="55"/>
      <c r="I487" s="55"/>
      <c r="J487" s="55"/>
      <c r="K487" s="55"/>
      <c r="L487" s="54"/>
    </row>
    <row r="488" spans="2:12" ht="18.75" x14ac:dyDescent="0.3">
      <c r="B488" s="50"/>
      <c r="C488" s="51"/>
      <c r="D488" s="51"/>
      <c r="E488" s="28"/>
      <c r="F488" s="51"/>
      <c r="G488" s="60"/>
      <c r="H488" s="60"/>
      <c r="I488" s="60"/>
      <c r="J488" s="60"/>
      <c r="K488" s="60"/>
      <c r="L488" s="50"/>
    </row>
    <row r="489" spans="2:12" ht="18.75" x14ac:dyDescent="0.3">
      <c r="B489" s="50"/>
      <c r="C489" s="51"/>
      <c r="D489" s="51"/>
      <c r="E489" s="28"/>
      <c r="F489" s="51"/>
      <c r="G489" s="60"/>
      <c r="H489" s="60"/>
      <c r="I489" s="60"/>
      <c r="J489" s="60"/>
      <c r="K489" s="60"/>
      <c r="L489" s="50"/>
    </row>
    <row r="490" spans="2:12" ht="18.75" x14ac:dyDescent="0.3">
      <c r="B490" s="50"/>
      <c r="C490" s="51"/>
      <c r="D490" s="51"/>
      <c r="E490" s="28"/>
      <c r="F490" s="51"/>
      <c r="G490" s="60"/>
      <c r="H490" s="60"/>
      <c r="I490" s="60"/>
      <c r="J490" s="60"/>
      <c r="K490" s="60"/>
      <c r="L490" s="50"/>
    </row>
    <row r="491" spans="2:12" ht="18.75" x14ac:dyDescent="0.3">
      <c r="B491" s="50"/>
      <c r="C491" s="51"/>
      <c r="D491" s="51"/>
      <c r="E491" s="28"/>
      <c r="F491" s="51"/>
      <c r="G491" s="60"/>
      <c r="H491" s="60"/>
      <c r="I491" s="60"/>
      <c r="J491" s="60"/>
      <c r="K491" s="60"/>
      <c r="L491" s="50"/>
    </row>
    <row r="492" spans="2:12" ht="18.75" x14ac:dyDescent="0.3">
      <c r="B492" s="50"/>
      <c r="C492" s="51"/>
      <c r="D492" s="51"/>
      <c r="E492" s="28"/>
      <c r="F492" s="51"/>
      <c r="G492" s="60"/>
      <c r="H492" s="60"/>
      <c r="I492" s="60"/>
      <c r="J492" s="60"/>
      <c r="K492" s="60"/>
      <c r="L492" s="50"/>
    </row>
    <row r="493" spans="2:12" ht="18.75" x14ac:dyDescent="0.3">
      <c r="B493" s="50"/>
      <c r="C493" s="51"/>
      <c r="D493" s="51"/>
      <c r="E493" s="28"/>
      <c r="F493" s="51"/>
      <c r="G493" s="60"/>
      <c r="H493" s="60"/>
      <c r="I493" s="60"/>
      <c r="J493" s="60"/>
      <c r="K493" s="60"/>
      <c r="L493" s="50"/>
    </row>
    <row r="494" spans="2:12" ht="18.75" x14ac:dyDescent="0.3">
      <c r="B494" s="50"/>
      <c r="C494" s="51"/>
      <c r="D494" s="51"/>
      <c r="E494" s="28"/>
      <c r="F494" s="51"/>
      <c r="G494" s="60"/>
      <c r="H494" s="60"/>
      <c r="I494" s="60"/>
      <c r="J494" s="60"/>
      <c r="K494" s="60"/>
      <c r="L494" s="50"/>
    </row>
    <row r="495" spans="2:12" ht="18.75" x14ac:dyDescent="0.3">
      <c r="B495" s="50"/>
      <c r="C495" s="51"/>
      <c r="D495" s="51"/>
      <c r="E495" s="28"/>
      <c r="F495" s="51"/>
      <c r="G495" s="60"/>
      <c r="H495" s="60"/>
      <c r="I495" s="60"/>
      <c r="J495" s="60"/>
      <c r="K495" s="60"/>
      <c r="L495" s="50"/>
    </row>
    <row r="496" spans="2:12" ht="18.75" x14ac:dyDescent="0.3">
      <c r="B496" s="50"/>
      <c r="C496" s="51"/>
      <c r="D496" s="51"/>
      <c r="E496" s="28"/>
      <c r="F496" s="51"/>
      <c r="G496" s="60"/>
      <c r="H496" s="60"/>
      <c r="I496" s="60"/>
      <c r="J496" s="60"/>
      <c r="K496" s="60"/>
      <c r="L496" s="50"/>
    </row>
    <row r="497" spans="2:12" ht="18.75" x14ac:dyDescent="0.3">
      <c r="B497" s="50"/>
      <c r="C497" s="51"/>
      <c r="D497" s="51"/>
      <c r="E497" s="28"/>
      <c r="F497" s="51"/>
      <c r="G497" s="60"/>
      <c r="H497" s="60"/>
      <c r="I497" s="60"/>
      <c r="J497" s="60"/>
      <c r="K497" s="60"/>
      <c r="L497" s="50"/>
    </row>
    <row r="498" spans="2:12" ht="18.75" x14ac:dyDescent="0.3">
      <c r="B498" s="50"/>
      <c r="C498" s="51"/>
      <c r="D498" s="51"/>
      <c r="E498" s="28"/>
      <c r="F498" s="51"/>
      <c r="G498" s="60"/>
      <c r="H498" s="60"/>
      <c r="I498" s="60"/>
      <c r="J498" s="60"/>
      <c r="K498" s="60"/>
      <c r="L498" s="50"/>
    </row>
    <row r="499" spans="2:12" ht="18.75" x14ac:dyDescent="0.3">
      <c r="B499" s="50"/>
      <c r="C499" s="51"/>
      <c r="D499" s="51"/>
      <c r="E499" s="28"/>
      <c r="F499" s="51"/>
      <c r="G499" s="60"/>
      <c r="H499" s="60"/>
      <c r="I499" s="60"/>
      <c r="J499" s="60"/>
      <c r="K499" s="60"/>
      <c r="L499" s="50"/>
    </row>
    <row r="500" spans="2:12" ht="18.75" x14ac:dyDescent="0.3">
      <c r="B500" s="52"/>
      <c r="C500" s="53"/>
      <c r="D500" s="53"/>
      <c r="E500" s="53"/>
      <c r="F500" s="53"/>
      <c r="G500" s="28"/>
      <c r="H500" s="28"/>
      <c r="I500" s="28"/>
      <c r="J500" s="28"/>
      <c r="K500" s="28"/>
      <c r="L500" s="52"/>
    </row>
    <row r="501" spans="2:12" ht="18.75" x14ac:dyDescent="0.3">
      <c r="B501" s="60"/>
      <c r="C501" s="28"/>
      <c r="D501" s="28"/>
      <c r="E501" s="28"/>
      <c r="F501" s="28"/>
      <c r="G501" s="28"/>
      <c r="H501" s="28"/>
      <c r="I501" s="28"/>
      <c r="J501" s="28"/>
      <c r="K501" s="28"/>
      <c r="L501" s="60"/>
    </row>
    <row r="502" spans="2:12" ht="18.75" x14ac:dyDescent="0.25">
      <c r="B502" s="54"/>
      <c r="C502" s="55"/>
      <c r="D502" s="55"/>
      <c r="E502" s="55"/>
      <c r="F502" s="55"/>
      <c r="G502" s="55"/>
      <c r="H502" s="55"/>
      <c r="I502" s="55"/>
      <c r="J502" s="55"/>
      <c r="K502" s="55"/>
      <c r="L502" s="54"/>
    </row>
    <row r="503" spans="2:12" ht="18.75" x14ac:dyDescent="0.3">
      <c r="B503" s="50"/>
      <c r="C503" s="51"/>
      <c r="D503" s="56"/>
      <c r="E503" s="56"/>
      <c r="F503" s="51"/>
      <c r="G503" s="28"/>
      <c r="H503" s="28"/>
      <c r="I503" s="28"/>
      <c r="J503" s="28"/>
      <c r="K503" s="28"/>
      <c r="L503" s="50"/>
    </row>
    <row r="504" spans="2:12" ht="18.75" x14ac:dyDescent="0.3">
      <c r="B504" s="50"/>
      <c r="C504" s="51"/>
      <c r="D504" s="56"/>
      <c r="E504" s="56"/>
      <c r="F504" s="51"/>
      <c r="G504" s="28"/>
      <c r="H504" s="28"/>
      <c r="I504" s="28"/>
      <c r="J504" s="28"/>
      <c r="K504" s="28"/>
      <c r="L504" s="50"/>
    </row>
    <row r="505" spans="2:12" ht="18.75" x14ac:dyDescent="0.3">
      <c r="B505" s="50"/>
      <c r="C505" s="51"/>
      <c r="D505" s="56"/>
      <c r="E505" s="28"/>
      <c r="F505" s="51"/>
      <c r="G505" s="28"/>
      <c r="H505" s="28"/>
      <c r="I505" s="28"/>
      <c r="J505" s="28"/>
      <c r="K505" s="28"/>
      <c r="L505" s="50"/>
    </row>
    <row r="506" spans="2:12" ht="18.75" x14ac:dyDescent="0.3">
      <c r="B506" s="50"/>
      <c r="C506" s="51"/>
      <c r="D506" s="56"/>
      <c r="E506" s="56"/>
      <c r="F506" s="51"/>
      <c r="G506" s="28"/>
      <c r="H506" s="28"/>
      <c r="I506" s="28"/>
      <c r="J506" s="28"/>
      <c r="K506" s="28"/>
      <c r="L506" s="50"/>
    </row>
    <row r="507" spans="2:12" ht="18.75" x14ac:dyDescent="0.3">
      <c r="B507" s="50"/>
      <c r="C507" s="51"/>
      <c r="D507" s="56"/>
      <c r="E507" s="28"/>
      <c r="F507" s="51"/>
      <c r="G507" s="28"/>
      <c r="H507" s="28"/>
      <c r="I507" s="28"/>
      <c r="J507" s="28"/>
      <c r="K507" s="28"/>
      <c r="L507" s="50"/>
    </row>
    <row r="508" spans="2:12" ht="18.75" x14ac:dyDescent="0.3">
      <c r="B508" s="50"/>
      <c r="C508" s="51"/>
      <c r="D508" s="56"/>
      <c r="E508" s="28"/>
      <c r="F508" s="51"/>
      <c r="G508" s="28"/>
      <c r="H508" s="28"/>
      <c r="I508" s="28"/>
      <c r="J508" s="28"/>
      <c r="K508" s="28"/>
      <c r="L508" s="50"/>
    </row>
    <row r="509" spans="2:12" ht="18.75" x14ac:dyDescent="0.3">
      <c r="B509" s="50"/>
      <c r="C509" s="51"/>
      <c r="D509" s="56"/>
      <c r="E509" s="28"/>
      <c r="F509" s="51"/>
      <c r="G509" s="28"/>
      <c r="H509" s="28"/>
      <c r="I509" s="28"/>
      <c r="J509" s="28"/>
      <c r="K509" s="28"/>
      <c r="L509" s="50"/>
    </row>
    <row r="510" spans="2:12" ht="18.75" x14ac:dyDescent="0.3">
      <c r="B510" s="50"/>
      <c r="C510" s="51"/>
      <c r="D510" s="56"/>
      <c r="E510" s="28"/>
      <c r="F510" s="51"/>
      <c r="G510" s="28"/>
      <c r="H510" s="28"/>
      <c r="I510" s="28"/>
      <c r="J510" s="28"/>
      <c r="K510" s="28"/>
      <c r="L510" s="50"/>
    </row>
    <row r="511" spans="2:12" ht="18.75" x14ac:dyDescent="0.3">
      <c r="B511" s="50"/>
      <c r="C511" s="51"/>
      <c r="D511" s="56"/>
      <c r="E511" s="28"/>
      <c r="F511" s="51"/>
      <c r="G511" s="28"/>
      <c r="H511" s="28"/>
      <c r="I511" s="28"/>
      <c r="J511" s="28"/>
      <c r="K511" s="28"/>
      <c r="L511" s="50"/>
    </row>
    <row r="512" spans="2:12" ht="18.75" x14ac:dyDescent="0.3">
      <c r="B512" s="50"/>
      <c r="C512" s="51"/>
      <c r="D512" s="56"/>
      <c r="E512" s="28"/>
      <c r="F512" s="51"/>
      <c r="G512" s="28"/>
      <c r="H512" s="28"/>
      <c r="I512" s="28"/>
      <c r="J512" s="28"/>
      <c r="K512" s="28"/>
      <c r="L512" s="50"/>
    </row>
    <row r="513" spans="2:12" ht="18.75" x14ac:dyDescent="0.3">
      <c r="B513" s="50"/>
      <c r="C513" s="51"/>
      <c r="D513" s="56"/>
      <c r="E513" s="28"/>
      <c r="F513" s="51"/>
      <c r="G513" s="28"/>
      <c r="H513" s="28"/>
      <c r="I513" s="28"/>
      <c r="J513" s="28"/>
      <c r="K513" s="28"/>
      <c r="L513" s="50"/>
    </row>
    <row r="514" spans="2:12" ht="18.75" x14ac:dyDescent="0.3">
      <c r="B514" s="50"/>
      <c r="C514" s="51"/>
      <c r="D514" s="56"/>
      <c r="E514" s="28"/>
      <c r="F514" s="51"/>
      <c r="G514" s="28"/>
      <c r="H514" s="28"/>
      <c r="I514" s="28"/>
      <c r="J514" s="28"/>
      <c r="K514" s="28"/>
      <c r="L514" s="50"/>
    </row>
    <row r="515" spans="2:12" ht="18.75" x14ac:dyDescent="0.3">
      <c r="B515" s="52"/>
      <c r="C515" s="53"/>
      <c r="D515" s="53"/>
      <c r="E515" s="53"/>
      <c r="F515" s="53"/>
      <c r="G515" s="28"/>
      <c r="H515" s="28"/>
      <c r="I515" s="28"/>
      <c r="J515" s="28"/>
      <c r="K515" s="28"/>
      <c r="L515" s="52"/>
    </row>
    <row r="516" spans="2:12" ht="18.75" x14ac:dyDescent="0.3">
      <c r="B516" s="60"/>
      <c r="C516" s="28"/>
      <c r="D516" s="28"/>
      <c r="E516" s="28"/>
      <c r="F516" s="28"/>
      <c r="G516" s="28"/>
      <c r="H516" s="28"/>
      <c r="I516" s="28"/>
      <c r="J516" s="28"/>
      <c r="K516" s="28"/>
      <c r="L516" s="60"/>
    </row>
    <row r="517" spans="2:12" ht="18.75" x14ac:dyDescent="0.25">
      <c r="B517" s="54"/>
      <c r="C517" s="55"/>
      <c r="D517" s="55"/>
      <c r="E517" s="55"/>
      <c r="F517" s="55"/>
      <c r="G517" s="55"/>
      <c r="H517" s="55"/>
      <c r="I517" s="55"/>
      <c r="J517" s="55"/>
      <c r="K517" s="55"/>
      <c r="L517" s="54"/>
    </row>
    <row r="518" spans="2:12" ht="18.75" x14ac:dyDescent="0.3">
      <c r="B518" s="50"/>
      <c r="C518" s="51"/>
      <c r="D518" s="51"/>
      <c r="E518" s="51"/>
      <c r="F518" s="57"/>
      <c r="G518" s="28"/>
      <c r="H518" s="28"/>
      <c r="I518" s="28"/>
      <c r="J518" s="28"/>
      <c r="K518" s="28"/>
      <c r="L518" s="50"/>
    </row>
    <row r="519" spans="2:12" ht="18.75" x14ac:dyDescent="0.3">
      <c r="B519" s="50"/>
      <c r="C519" s="51"/>
      <c r="D519" s="51"/>
      <c r="E519" s="51"/>
      <c r="F519" s="57"/>
      <c r="G519" s="28"/>
      <c r="H519" s="28"/>
      <c r="I519" s="28"/>
      <c r="J519" s="28"/>
      <c r="K519" s="28"/>
      <c r="L519" s="50"/>
    </row>
    <row r="520" spans="2:12" ht="18.75" x14ac:dyDescent="0.3">
      <c r="B520" s="50"/>
      <c r="C520" s="51"/>
      <c r="D520" s="51"/>
      <c r="E520" s="51"/>
      <c r="F520" s="57"/>
      <c r="G520" s="28"/>
      <c r="H520" s="28"/>
      <c r="I520" s="28"/>
      <c r="J520" s="28"/>
      <c r="K520" s="28"/>
      <c r="L520" s="50"/>
    </row>
    <row r="521" spans="2:12" ht="18.75" x14ac:dyDescent="0.3">
      <c r="B521" s="50"/>
      <c r="C521" s="51"/>
      <c r="D521" s="51"/>
      <c r="E521" s="51"/>
      <c r="F521" s="57"/>
      <c r="G521" s="28"/>
      <c r="H521" s="28"/>
      <c r="I521" s="28"/>
      <c r="J521" s="28"/>
      <c r="K521" s="28"/>
      <c r="L521" s="50"/>
    </row>
    <row r="522" spans="2:12" ht="18.75" x14ac:dyDescent="0.3">
      <c r="B522" s="50"/>
      <c r="C522" s="51"/>
      <c r="D522" s="51"/>
      <c r="E522" s="51"/>
      <c r="F522" s="57"/>
      <c r="G522" s="28"/>
      <c r="H522" s="28"/>
      <c r="I522" s="28"/>
      <c r="J522" s="28"/>
      <c r="K522" s="28"/>
      <c r="L522" s="50"/>
    </row>
    <row r="523" spans="2:12" ht="18.75" x14ac:dyDescent="0.3">
      <c r="B523" s="50"/>
      <c r="C523" s="51"/>
      <c r="D523" s="51"/>
      <c r="E523" s="51"/>
      <c r="F523" s="57"/>
      <c r="G523" s="28"/>
      <c r="H523" s="28"/>
      <c r="I523" s="28"/>
      <c r="J523" s="28"/>
      <c r="K523" s="28"/>
      <c r="L523" s="50"/>
    </row>
    <row r="524" spans="2:12" ht="18.75" x14ac:dyDescent="0.3">
      <c r="B524" s="50"/>
      <c r="C524" s="51"/>
      <c r="D524" s="51"/>
      <c r="E524" s="51"/>
      <c r="F524" s="57"/>
      <c r="G524" s="28"/>
      <c r="H524" s="28"/>
      <c r="I524" s="28"/>
      <c r="J524" s="28"/>
      <c r="K524" s="28"/>
      <c r="L524" s="50"/>
    </row>
    <row r="525" spans="2:12" ht="18.75" x14ac:dyDescent="0.3">
      <c r="B525" s="50"/>
      <c r="C525" s="51"/>
      <c r="D525" s="51"/>
      <c r="E525" s="51"/>
      <c r="F525" s="57"/>
      <c r="G525" s="28"/>
      <c r="H525" s="28"/>
      <c r="I525" s="28"/>
      <c r="J525" s="28"/>
      <c r="K525" s="28"/>
      <c r="L525" s="50"/>
    </row>
    <row r="526" spans="2:12" ht="18.75" x14ac:dyDescent="0.3">
      <c r="B526" s="50"/>
      <c r="C526" s="51"/>
      <c r="D526" s="51"/>
      <c r="E526" s="51"/>
      <c r="F526" s="57"/>
      <c r="G526" s="28"/>
      <c r="H526" s="28"/>
      <c r="I526" s="28"/>
      <c r="J526" s="28"/>
      <c r="K526" s="28"/>
      <c r="L526" s="50"/>
    </row>
    <row r="527" spans="2:12" ht="18.75" x14ac:dyDescent="0.3">
      <c r="B527" s="50"/>
      <c r="C527" s="51"/>
      <c r="D527" s="51"/>
      <c r="E527" s="51"/>
      <c r="F527" s="57"/>
      <c r="G527" s="28"/>
      <c r="H527" s="28"/>
      <c r="I527" s="28"/>
      <c r="J527" s="28"/>
      <c r="K527" s="28"/>
      <c r="L527" s="50"/>
    </row>
    <row r="528" spans="2:12" ht="18.75" x14ac:dyDescent="0.3">
      <c r="B528" s="50"/>
      <c r="C528" s="51"/>
      <c r="D528" s="51"/>
      <c r="E528" s="51"/>
      <c r="F528" s="57"/>
      <c r="G528" s="28"/>
      <c r="H528" s="28"/>
      <c r="I528" s="28"/>
      <c r="J528" s="28"/>
      <c r="K528" s="28"/>
      <c r="L528" s="50"/>
    </row>
    <row r="529" spans="2:12" ht="18.75" x14ac:dyDescent="0.3">
      <c r="B529" s="50"/>
      <c r="C529" s="51"/>
      <c r="D529" s="51"/>
      <c r="E529" s="51"/>
      <c r="F529" s="57"/>
      <c r="G529" s="28"/>
      <c r="H529" s="28"/>
      <c r="I529" s="28"/>
      <c r="J529" s="28"/>
      <c r="K529" s="28"/>
      <c r="L529" s="50"/>
    </row>
    <row r="530" spans="2:12" ht="18.75" x14ac:dyDescent="0.3">
      <c r="B530" s="52"/>
      <c r="C530" s="53"/>
      <c r="D530" s="53"/>
      <c r="E530" s="53"/>
      <c r="F530" s="53"/>
      <c r="G530" s="28"/>
      <c r="H530" s="28"/>
      <c r="I530" s="28"/>
      <c r="J530" s="28"/>
      <c r="K530" s="28"/>
      <c r="L530" s="52"/>
    </row>
    <row r="531" spans="2:12" ht="18.75" x14ac:dyDescent="0.3">
      <c r="B531" s="60"/>
      <c r="C531" s="28"/>
      <c r="D531" s="28"/>
      <c r="E531" s="28"/>
      <c r="F531" s="28"/>
      <c r="G531" s="28"/>
      <c r="H531" s="28"/>
      <c r="I531" s="28"/>
      <c r="J531" s="28"/>
      <c r="K531" s="28"/>
      <c r="L531" s="60"/>
    </row>
    <row r="532" spans="2:12" ht="18.75" x14ac:dyDescent="0.3">
      <c r="B532" s="67"/>
      <c r="C532" s="28"/>
      <c r="D532" s="28"/>
      <c r="E532" s="28"/>
      <c r="F532" s="28"/>
      <c r="G532" s="28"/>
      <c r="H532" s="28"/>
      <c r="I532" s="28"/>
      <c r="J532" s="28"/>
      <c r="K532" s="28"/>
      <c r="L532" s="67"/>
    </row>
    <row r="533" spans="2:12" ht="18.75" x14ac:dyDescent="0.3">
      <c r="B533" s="60"/>
      <c r="C533" s="28"/>
      <c r="D533" s="28"/>
      <c r="E533" s="28"/>
      <c r="F533" s="28"/>
      <c r="G533" s="28"/>
      <c r="H533" s="28"/>
      <c r="I533" s="28"/>
      <c r="J533" s="28"/>
      <c r="K533" s="28"/>
      <c r="L533" s="60"/>
    </row>
    <row r="534" spans="2:12" ht="18.75" x14ac:dyDescent="0.25">
      <c r="B534" s="54"/>
      <c r="C534" s="55"/>
      <c r="D534" s="55"/>
      <c r="E534" s="55"/>
      <c r="F534" s="55"/>
      <c r="G534" s="55"/>
      <c r="H534" s="55"/>
      <c r="I534" s="55"/>
      <c r="J534" s="55"/>
      <c r="K534" s="55"/>
      <c r="L534" s="54"/>
    </row>
    <row r="535" spans="2:12" ht="18.75" x14ac:dyDescent="0.3">
      <c r="B535" s="50"/>
      <c r="C535" s="57"/>
      <c r="D535" s="51"/>
      <c r="E535" s="51"/>
      <c r="F535" s="57"/>
      <c r="G535" s="28"/>
      <c r="H535" s="28"/>
      <c r="I535" s="28"/>
      <c r="J535" s="28"/>
      <c r="K535" s="28"/>
      <c r="L535" s="50"/>
    </row>
    <row r="536" spans="2:12" ht="18.75" x14ac:dyDescent="0.3">
      <c r="B536" s="50"/>
      <c r="C536" s="57"/>
      <c r="D536" s="51"/>
      <c r="E536" s="51"/>
      <c r="F536" s="57"/>
      <c r="G536" s="28"/>
      <c r="H536" s="28"/>
      <c r="I536" s="28"/>
      <c r="J536" s="28"/>
      <c r="K536" s="28"/>
      <c r="L536" s="50"/>
    </row>
    <row r="537" spans="2:12" ht="18.75" x14ac:dyDescent="0.3">
      <c r="B537" s="50"/>
      <c r="C537" s="57"/>
      <c r="D537" s="51"/>
      <c r="E537" s="51"/>
      <c r="F537" s="57"/>
      <c r="G537" s="28"/>
      <c r="H537" s="28"/>
      <c r="I537" s="28"/>
      <c r="J537" s="28"/>
      <c r="K537" s="28"/>
      <c r="L537" s="50"/>
    </row>
    <row r="538" spans="2:12" ht="18.75" x14ac:dyDescent="0.3">
      <c r="B538" s="50"/>
      <c r="C538" s="57"/>
      <c r="D538" s="51"/>
      <c r="E538" s="51"/>
      <c r="F538" s="57"/>
      <c r="G538" s="28"/>
      <c r="H538" s="28"/>
      <c r="I538" s="28"/>
      <c r="J538" s="28"/>
      <c r="K538" s="28"/>
      <c r="L538" s="50"/>
    </row>
    <row r="539" spans="2:12" ht="18.75" x14ac:dyDescent="0.3">
      <c r="B539" s="50"/>
      <c r="C539" s="57"/>
      <c r="D539" s="51"/>
      <c r="E539" s="51"/>
      <c r="F539" s="57"/>
      <c r="G539" s="28"/>
      <c r="H539" s="28"/>
      <c r="I539" s="28"/>
      <c r="J539" s="28"/>
      <c r="K539" s="28"/>
      <c r="L539" s="50"/>
    </row>
    <row r="540" spans="2:12" ht="18.75" x14ac:dyDescent="0.3">
      <c r="B540" s="50"/>
      <c r="C540" s="57"/>
      <c r="D540" s="51"/>
      <c r="E540" s="51"/>
      <c r="F540" s="57"/>
      <c r="G540" s="28"/>
      <c r="H540" s="28"/>
      <c r="I540" s="28"/>
      <c r="J540" s="28"/>
      <c r="K540" s="28"/>
      <c r="L540" s="50"/>
    </row>
    <row r="541" spans="2:12" ht="18.75" x14ac:dyDescent="0.3">
      <c r="B541" s="50"/>
      <c r="C541" s="57"/>
      <c r="D541" s="51"/>
      <c r="E541" s="51"/>
      <c r="F541" s="57"/>
      <c r="G541" s="28"/>
      <c r="H541" s="28"/>
      <c r="I541" s="28"/>
      <c r="J541" s="28"/>
      <c r="K541" s="28"/>
      <c r="L541" s="50"/>
    </row>
    <row r="542" spans="2:12" ht="18.75" x14ac:dyDescent="0.3">
      <c r="B542" s="50"/>
      <c r="C542" s="57"/>
      <c r="D542" s="51"/>
      <c r="E542" s="51"/>
      <c r="F542" s="57"/>
      <c r="G542" s="28"/>
      <c r="H542" s="28"/>
      <c r="I542" s="28"/>
      <c r="J542" s="28"/>
      <c r="K542" s="28"/>
      <c r="L542" s="50"/>
    </row>
    <row r="543" spans="2:12" ht="18.75" x14ac:dyDescent="0.3">
      <c r="B543" s="50"/>
      <c r="C543" s="57"/>
      <c r="D543" s="51"/>
      <c r="E543" s="51"/>
      <c r="F543" s="57"/>
      <c r="G543" s="28"/>
      <c r="H543" s="28"/>
      <c r="I543" s="28"/>
      <c r="J543" s="28"/>
      <c r="K543" s="28"/>
      <c r="L543" s="50"/>
    </row>
    <row r="544" spans="2:12" ht="18.75" x14ac:dyDescent="0.3">
      <c r="B544" s="50"/>
      <c r="C544" s="57"/>
      <c r="D544" s="51"/>
      <c r="E544" s="51"/>
      <c r="F544" s="57"/>
      <c r="G544" s="28"/>
      <c r="H544" s="28"/>
      <c r="I544" s="28"/>
      <c r="J544" s="28"/>
      <c r="K544" s="28"/>
      <c r="L544" s="50"/>
    </row>
    <row r="545" spans="2:12" ht="18.75" x14ac:dyDescent="0.3">
      <c r="B545" s="50"/>
      <c r="C545" s="57"/>
      <c r="D545" s="51"/>
      <c r="E545" s="51"/>
      <c r="F545" s="57"/>
      <c r="G545" s="28"/>
      <c r="H545" s="28"/>
      <c r="I545" s="28"/>
      <c r="J545" s="28"/>
      <c r="K545" s="28"/>
      <c r="L545" s="50"/>
    </row>
    <row r="546" spans="2:12" ht="18.75" x14ac:dyDescent="0.3">
      <c r="B546" s="50"/>
      <c r="C546" s="57"/>
      <c r="D546" s="51"/>
      <c r="E546" s="51"/>
      <c r="F546" s="57"/>
      <c r="G546" s="28"/>
      <c r="H546" s="28"/>
      <c r="I546" s="28"/>
      <c r="J546" s="28"/>
      <c r="K546" s="28"/>
      <c r="L546" s="50"/>
    </row>
    <row r="547" spans="2:12" ht="18.75" x14ac:dyDescent="0.3">
      <c r="B547" s="52"/>
      <c r="C547" s="53"/>
      <c r="D547" s="53"/>
      <c r="E547" s="53"/>
      <c r="F547" s="53"/>
      <c r="G547" s="28"/>
      <c r="H547" s="28"/>
      <c r="I547" s="28"/>
      <c r="J547" s="28"/>
      <c r="K547" s="28"/>
      <c r="L547" s="52"/>
    </row>
    <row r="548" spans="2:12" ht="18.75" x14ac:dyDescent="0.3">
      <c r="B548" s="60"/>
      <c r="C548" s="28"/>
      <c r="D548" s="28"/>
      <c r="E548" s="28"/>
      <c r="F548" s="28"/>
      <c r="G548" s="28"/>
      <c r="H548" s="28"/>
      <c r="I548" s="28"/>
      <c r="J548" s="28"/>
      <c r="K548" s="28"/>
      <c r="L548" s="60"/>
    </row>
    <row r="549" spans="2:12" ht="18.75" x14ac:dyDescent="0.25">
      <c r="B549" s="54"/>
      <c r="C549" s="55"/>
      <c r="D549" s="55"/>
      <c r="E549" s="55"/>
      <c r="F549" s="55"/>
      <c r="G549" s="55"/>
      <c r="H549" s="55"/>
      <c r="I549" s="55"/>
      <c r="J549" s="55"/>
      <c r="K549" s="55"/>
      <c r="L549" s="54"/>
    </row>
    <row r="550" spans="2:12" ht="18.75" x14ac:dyDescent="0.3">
      <c r="B550" s="100"/>
      <c r="C550" s="65"/>
      <c r="D550" s="65"/>
      <c r="E550" s="65"/>
      <c r="F550" s="101"/>
      <c r="G550" s="66"/>
      <c r="H550" s="66"/>
      <c r="I550" s="66"/>
      <c r="J550" s="66"/>
      <c r="K550" s="66"/>
      <c r="L550" s="100"/>
    </row>
    <row r="551" spans="2:12" ht="18.75" x14ac:dyDescent="0.3">
      <c r="B551" s="100"/>
      <c r="C551" s="65"/>
      <c r="D551" s="65"/>
      <c r="E551" s="65"/>
      <c r="F551" s="101"/>
      <c r="G551" s="66"/>
      <c r="H551" s="66"/>
      <c r="I551" s="66"/>
      <c r="J551" s="66"/>
      <c r="K551" s="66"/>
      <c r="L551" s="100"/>
    </row>
    <row r="552" spans="2:12" ht="18.75" x14ac:dyDescent="0.3">
      <c r="B552" s="100"/>
      <c r="C552" s="65"/>
      <c r="D552" s="65"/>
      <c r="E552" s="65"/>
      <c r="F552" s="101"/>
      <c r="G552" s="66"/>
      <c r="H552" s="66"/>
      <c r="I552" s="66"/>
      <c r="J552" s="66"/>
      <c r="K552" s="66"/>
      <c r="L552" s="100"/>
    </row>
    <row r="553" spans="2:12" ht="18.75" x14ac:dyDescent="0.3">
      <c r="B553" s="100"/>
      <c r="C553" s="65"/>
      <c r="D553" s="65"/>
      <c r="E553" s="65"/>
      <c r="F553" s="101"/>
      <c r="G553" s="66"/>
      <c r="H553" s="66"/>
      <c r="I553" s="66"/>
      <c r="J553" s="66"/>
      <c r="K553" s="66"/>
      <c r="L553" s="100"/>
    </row>
    <row r="554" spans="2:12" ht="18.75" x14ac:dyDescent="0.3">
      <c r="B554" s="100"/>
      <c r="C554" s="65"/>
      <c r="D554" s="65"/>
      <c r="E554" s="65"/>
      <c r="F554" s="101"/>
      <c r="G554" s="66"/>
      <c r="H554" s="66"/>
      <c r="I554" s="66"/>
      <c r="J554" s="66"/>
      <c r="K554" s="66"/>
      <c r="L554" s="100"/>
    </row>
    <row r="555" spans="2:12" ht="18.75" x14ac:dyDescent="0.3">
      <c r="B555" s="100"/>
      <c r="C555" s="65"/>
      <c r="D555" s="65"/>
      <c r="E555" s="65"/>
      <c r="F555" s="101"/>
      <c r="G555" s="66"/>
      <c r="H555" s="66"/>
      <c r="I555" s="66"/>
      <c r="J555" s="66"/>
      <c r="K555" s="66"/>
      <c r="L555" s="100"/>
    </row>
    <row r="556" spans="2:12" ht="18.75" x14ac:dyDescent="0.3">
      <c r="B556" s="100"/>
      <c r="C556" s="65"/>
      <c r="D556" s="65"/>
      <c r="E556" s="65"/>
      <c r="F556" s="101"/>
      <c r="G556" s="66"/>
      <c r="H556" s="66"/>
      <c r="I556" s="66"/>
      <c r="J556" s="66"/>
      <c r="K556" s="66"/>
      <c r="L556" s="100"/>
    </row>
    <row r="557" spans="2:12" ht="18.75" x14ac:dyDescent="0.3">
      <c r="B557" s="100"/>
      <c r="C557" s="65"/>
      <c r="D557" s="65"/>
      <c r="E557" s="65"/>
      <c r="F557" s="101"/>
      <c r="G557" s="66"/>
      <c r="H557" s="66"/>
      <c r="I557" s="66"/>
      <c r="J557" s="66"/>
      <c r="K557" s="66"/>
      <c r="L557" s="100"/>
    </row>
    <row r="558" spans="2:12" ht="18.75" x14ac:dyDescent="0.3">
      <c r="B558" s="100"/>
      <c r="C558" s="65"/>
      <c r="D558" s="65"/>
      <c r="E558" s="65"/>
      <c r="F558" s="101"/>
      <c r="G558" s="66"/>
      <c r="H558" s="66"/>
      <c r="I558" s="66"/>
      <c r="J558" s="66"/>
      <c r="K558" s="66"/>
      <c r="L558" s="100"/>
    </row>
    <row r="559" spans="2:12" ht="18.75" x14ac:dyDescent="0.3">
      <c r="B559" s="100"/>
      <c r="C559" s="65"/>
      <c r="D559" s="65"/>
      <c r="E559" s="65"/>
      <c r="F559" s="101"/>
      <c r="G559" s="66"/>
      <c r="H559" s="66"/>
      <c r="I559" s="66"/>
      <c r="J559" s="66"/>
      <c r="K559" s="66"/>
      <c r="L559" s="100"/>
    </row>
    <row r="560" spans="2:12" ht="18.75" x14ac:dyDescent="0.3">
      <c r="B560" s="100"/>
      <c r="C560" s="65"/>
      <c r="D560" s="65"/>
      <c r="E560" s="65"/>
      <c r="F560" s="101"/>
      <c r="G560" s="66"/>
      <c r="H560" s="66"/>
      <c r="I560" s="66"/>
      <c r="J560" s="66"/>
      <c r="K560" s="66"/>
      <c r="L560" s="100"/>
    </row>
    <row r="561" spans="2:12" ht="18.75" x14ac:dyDescent="0.3">
      <c r="B561" s="100"/>
      <c r="C561" s="65"/>
      <c r="D561" s="65"/>
      <c r="E561" s="65"/>
      <c r="F561" s="101"/>
      <c r="G561" s="66"/>
      <c r="H561" s="66"/>
      <c r="I561" s="66"/>
      <c r="J561" s="66"/>
      <c r="K561" s="66"/>
      <c r="L561" s="100"/>
    </row>
    <row r="562" spans="2:12" ht="18.75" x14ac:dyDescent="0.3">
      <c r="B562" s="52"/>
      <c r="C562" s="53"/>
      <c r="D562" s="53"/>
      <c r="E562" s="53"/>
      <c r="F562" s="53"/>
      <c r="G562" s="28"/>
      <c r="H562" s="28"/>
      <c r="I562" s="28"/>
      <c r="J562" s="28"/>
      <c r="K562" s="28"/>
      <c r="L562" s="52"/>
    </row>
    <row r="563" spans="2:12" ht="18.75" x14ac:dyDescent="0.3">
      <c r="B563" s="60"/>
      <c r="C563" s="28"/>
      <c r="D563" s="28"/>
      <c r="E563" s="28"/>
      <c r="F563" s="28"/>
      <c r="G563" s="28"/>
      <c r="H563" s="28"/>
      <c r="I563" s="28"/>
      <c r="J563" s="28"/>
      <c r="K563" s="28"/>
      <c r="L563" s="60"/>
    </row>
    <row r="564" spans="2:12" ht="18.75" x14ac:dyDescent="0.25">
      <c r="B564" s="54"/>
      <c r="C564" s="55"/>
      <c r="D564" s="55"/>
      <c r="E564" s="55"/>
      <c r="F564" s="55"/>
      <c r="G564" s="55"/>
      <c r="H564" s="55"/>
      <c r="I564" s="55"/>
      <c r="J564" s="55"/>
      <c r="K564" s="55"/>
      <c r="L564" s="54"/>
    </row>
    <row r="565" spans="2:12" ht="18.75" x14ac:dyDescent="0.3">
      <c r="B565" s="50"/>
      <c r="C565" s="51"/>
      <c r="D565" s="51"/>
      <c r="E565" s="28"/>
      <c r="F565" s="51"/>
      <c r="G565" s="28"/>
      <c r="H565" s="28"/>
      <c r="I565" s="28"/>
      <c r="J565" s="28"/>
      <c r="K565" s="28"/>
      <c r="L565" s="50"/>
    </row>
    <row r="566" spans="2:12" ht="18.75" x14ac:dyDescent="0.3">
      <c r="B566" s="50"/>
      <c r="C566" s="51"/>
      <c r="D566" s="51"/>
      <c r="E566" s="28"/>
      <c r="F566" s="51"/>
      <c r="G566" s="28"/>
      <c r="H566" s="28"/>
      <c r="I566" s="28"/>
      <c r="J566" s="28"/>
      <c r="K566" s="28"/>
      <c r="L566" s="50"/>
    </row>
    <row r="567" spans="2:12" ht="18.75" x14ac:dyDescent="0.3">
      <c r="B567" s="50"/>
      <c r="C567" s="51"/>
      <c r="D567" s="51"/>
      <c r="E567" s="28"/>
      <c r="F567" s="51"/>
      <c r="G567" s="28"/>
      <c r="H567" s="28"/>
      <c r="I567" s="28"/>
      <c r="J567" s="28"/>
      <c r="K567" s="28"/>
      <c r="L567" s="50"/>
    </row>
    <row r="568" spans="2:12" ht="18.75" x14ac:dyDescent="0.3">
      <c r="B568" s="50"/>
      <c r="C568" s="51"/>
      <c r="D568" s="51"/>
      <c r="E568" s="28"/>
      <c r="F568" s="51"/>
      <c r="G568" s="28"/>
      <c r="H568" s="28"/>
      <c r="I568" s="28"/>
      <c r="J568" s="28"/>
      <c r="K568" s="28"/>
      <c r="L568" s="50"/>
    </row>
    <row r="569" spans="2:12" ht="18.75" x14ac:dyDescent="0.3">
      <c r="B569" s="50"/>
      <c r="C569" s="51"/>
      <c r="D569" s="51"/>
      <c r="E569" s="28"/>
      <c r="F569" s="51"/>
      <c r="G569" s="28"/>
      <c r="H569" s="28"/>
      <c r="I569" s="28"/>
      <c r="J569" s="28"/>
      <c r="K569" s="28"/>
      <c r="L569" s="50"/>
    </row>
    <row r="570" spans="2:12" ht="18.75" x14ac:dyDescent="0.3">
      <c r="B570" s="50"/>
      <c r="C570" s="51"/>
      <c r="D570" s="51"/>
      <c r="E570" s="28"/>
      <c r="F570" s="51"/>
      <c r="G570" s="28"/>
      <c r="H570" s="28"/>
      <c r="I570" s="28"/>
      <c r="J570" s="28"/>
      <c r="K570" s="28"/>
      <c r="L570" s="50"/>
    </row>
    <row r="571" spans="2:12" ht="18.75" x14ac:dyDescent="0.3">
      <c r="B571" s="50"/>
      <c r="C571" s="51"/>
      <c r="D571" s="51"/>
      <c r="E571" s="28"/>
      <c r="F571" s="51"/>
      <c r="G571" s="28"/>
      <c r="H571" s="28"/>
      <c r="I571" s="28"/>
      <c r="J571" s="28"/>
      <c r="K571" s="28"/>
      <c r="L571" s="50"/>
    </row>
    <row r="572" spans="2:12" ht="18.75" x14ac:dyDescent="0.3">
      <c r="B572" s="50"/>
      <c r="C572" s="51"/>
      <c r="D572" s="51"/>
      <c r="E572" s="28"/>
      <c r="F572" s="51"/>
      <c r="G572" s="28"/>
      <c r="H572" s="28"/>
      <c r="I572" s="28"/>
      <c r="J572" s="28"/>
      <c r="K572" s="28"/>
      <c r="L572" s="50"/>
    </row>
    <row r="573" spans="2:12" ht="18.75" x14ac:dyDescent="0.3">
      <c r="B573" s="50"/>
      <c r="C573" s="51"/>
      <c r="D573" s="51"/>
      <c r="E573" s="28"/>
      <c r="F573" s="51"/>
      <c r="G573" s="28"/>
      <c r="H573" s="28"/>
      <c r="I573" s="28"/>
      <c r="J573" s="28"/>
      <c r="K573" s="28"/>
      <c r="L573" s="50"/>
    </row>
    <row r="574" spans="2:12" ht="18.75" x14ac:dyDescent="0.3">
      <c r="B574" s="50"/>
      <c r="C574" s="51"/>
      <c r="D574" s="51"/>
      <c r="E574" s="28"/>
      <c r="F574" s="51"/>
      <c r="G574" s="28"/>
      <c r="H574" s="28"/>
      <c r="I574" s="28"/>
      <c r="J574" s="28"/>
      <c r="K574" s="28"/>
      <c r="L574" s="50"/>
    </row>
    <row r="575" spans="2:12" ht="18.75" x14ac:dyDescent="0.3">
      <c r="B575" s="50"/>
      <c r="C575" s="51"/>
      <c r="D575" s="51"/>
      <c r="E575" s="28"/>
      <c r="F575" s="51"/>
      <c r="G575" s="28"/>
      <c r="H575" s="28"/>
      <c r="I575" s="28"/>
      <c r="J575" s="28"/>
      <c r="K575" s="28"/>
      <c r="L575" s="50"/>
    </row>
    <row r="576" spans="2:12" ht="18.75" x14ac:dyDescent="0.3">
      <c r="B576" s="50"/>
      <c r="C576" s="51"/>
      <c r="D576" s="51"/>
      <c r="E576" s="28"/>
      <c r="F576" s="51"/>
      <c r="G576" s="28"/>
      <c r="H576" s="28"/>
      <c r="I576" s="28"/>
      <c r="J576" s="28"/>
      <c r="K576" s="28"/>
      <c r="L576" s="50"/>
    </row>
    <row r="577" spans="2:12" ht="18.75" x14ac:dyDescent="0.3">
      <c r="B577" s="52"/>
      <c r="C577" s="53"/>
      <c r="D577" s="53"/>
      <c r="E577" s="53"/>
      <c r="F577" s="53"/>
      <c r="G577" s="28"/>
      <c r="H577" s="28"/>
      <c r="I577" s="28"/>
      <c r="J577" s="28"/>
      <c r="K577" s="28"/>
      <c r="L577" s="52"/>
    </row>
    <row r="578" spans="2:12" ht="18.75" x14ac:dyDescent="0.3">
      <c r="B578" s="60"/>
      <c r="C578" s="28"/>
      <c r="D578" s="28"/>
      <c r="E578" s="28"/>
      <c r="F578" s="28"/>
      <c r="G578" s="28"/>
      <c r="H578" s="28"/>
      <c r="I578" s="28"/>
      <c r="J578" s="28"/>
      <c r="K578" s="28"/>
      <c r="L578" s="60"/>
    </row>
    <row r="579" spans="2:12" ht="18.75" x14ac:dyDescent="0.25">
      <c r="B579" s="54"/>
      <c r="C579" s="55"/>
      <c r="D579" s="55"/>
      <c r="E579" s="55"/>
      <c r="F579" s="55"/>
      <c r="G579" s="55"/>
      <c r="H579" s="55"/>
      <c r="I579" s="55"/>
      <c r="J579" s="55"/>
      <c r="K579" s="55"/>
      <c r="L579" s="54"/>
    </row>
    <row r="580" spans="2:12" ht="18.75" x14ac:dyDescent="0.3">
      <c r="B580" s="50"/>
      <c r="C580" s="51"/>
      <c r="D580" s="51"/>
      <c r="E580" s="51"/>
      <c r="F580" s="51"/>
      <c r="G580" s="28"/>
      <c r="H580" s="28"/>
      <c r="I580" s="28"/>
      <c r="J580" s="28"/>
      <c r="K580" s="28"/>
      <c r="L580" s="50"/>
    </row>
    <row r="581" spans="2:12" ht="18.75" x14ac:dyDescent="0.3">
      <c r="B581" s="50"/>
      <c r="C581" s="51"/>
      <c r="D581" s="51"/>
      <c r="E581" s="51"/>
      <c r="F581" s="51"/>
      <c r="G581" s="28"/>
      <c r="H581" s="28"/>
      <c r="I581" s="28"/>
      <c r="J581" s="28"/>
      <c r="K581" s="28"/>
      <c r="L581" s="50"/>
    </row>
    <row r="582" spans="2:12" ht="18.75" x14ac:dyDescent="0.3">
      <c r="B582" s="50"/>
      <c r="C582" s="51"/>
      <c r="D582" s="51"/>
      <c r="E582" s="51"/>
      <c r="F582" s="51"/>
      <c r="G582" s="28"/>
      <c r="H582" s="28"/>
      <c r="I582" s="28"/>
      <c r="J582" s="28"/>
      <c r="K582" s="28"/>
      <c r="L582" s="50"/>
    </row>
    <row r="583" spans="2:12" ht="18.75" x14ac:dyDescent="0.3">
      <c r="B583" s="50"/>
      <c r="C583" s="51"/>
      <c r="D583" s="51"/>
      <c r="E583" s="51"/>
      <c r="F583" s="51"/>
      <c r="G583" s="28"/>
      <c r="H583" s="28"/>
      <c r="I583" s="28"/>
      <c r="J583" s="28"/>
      <c r="K583" s="28"/>
      <c r="L583" s="50"/>
    </row>
    <row r="584" spans="2:12" ht="18.75" x14ac:dyDescent="0.3">
      <c r="B584" s="50"/>
      <c r="C584" s="51"/>
      <c r="D584" s="51"/>
      <c r="E584" s="51"/>
      <c r="F584" s="51"/>
      <c r="G584" s="28"/>
      <c r="H584" s="28"/>
      <c r="I584" s="28"/>
      <c r="J584" s="28"/>
      <c r="K584" s="28"/>
      <c r="L584" s="50"/>
    </row>
    <row r="585" spans="2:12" ht="18.75" x14ac:dyDescent="0.3">
      <c r="B585" s="50"/>
      <c r="C585" s="51"/>
      <c r="D585" s="51"/>
      <c r="E585" s="51"/>
      <c r="F585" s="51"/>
      <c r="G585" s="28"/>
      <c r="H585" s="28"/>
      <c r="I585" s="28"/>
      <c r="J585" s="28"/>
      <c r="K585" s="28"/>
      <c r="L585" s="50"/>
    </row>
    <row r="586" spans="2:12" ht="18.75" x14ac:dyDescent="0.3">
      <c r="B586" s="50"/>
      <c r="C586" s="51"/>
      <c r="D586" s="51"/>
      <c r="E586" s="51"/>
      <c r="F586" s="51"/>
      <c r="G586" s="28"/>
      <c r="H586" s="28"/>
      <c r="I586" s="28"/>
      <c r="J586" s="28"/>
      <c r="K586" s="28"/>
      <c r="L586" s="50"/>
    </row>
    <row r="587" spans="2:12" ht="18.75" x14ac:dyDescent="0.3">
      <c r="B587" s="50"/>
      <c r="C587" s="51"/>
      <c r="D587" s="51"/>
      <c r="E587" s="51"/>
      <c r="F587" s="51"/>
      <c r="G587" s="28"/>
      <c r="H587" s="28"/>
      <c r="I587" s="28"/>
      <c r="J587" s="28"/>
      <c r="K587" s="28"/>
      <c r="L587" s="50"/>
    </row>
    <row r="588" spans="2:12" ht="18.75" x14ac:dyDescent="0.3">
      <c r="B588" s="50"/>
      <c r="C588" s="51"/>
      <c r="D588" s="51"/>
      <c r="E588" s="51"/>
      <c r="F588" s="51"/>
      <c r="G588" s="28"/>
      <c r="H588" s="28"/>
      <c r="I588" s="28"/>
      <c r="J588" s="28"/>
      <c r="K588" s="28"/>
      <c r="L588" s="50"/>
    </row>
    <row r="589" spans="2:12" ht="18.75" x14ac:dyDescent="0.3">
      <c r="B589" s="50"/>
      <c r="C589" s="51"/>
      <c r="D589" s="51"/>
      <c r="E589" s="51"/>
      <c r="F589" s="51"/>
      <c r="G589" s="28"/>
      <c r="H589" s="28"/>
      <c r="I589" s="28"/>
      <c r="J589" s="28"/>
      <c r="K589" s="28"/>
      <c r="L589" s="50"/>
    </row>
    <row r="590" spans="2:12" ht="18.75" x14ac:dyDescent="0.3">
      <c r="B590" s="50"/>
      <c r="C590" s="51"/>
      <c r="D590" s="51"/>
      <c r="E590" s="51"/>
      <c r="F590" s="51"/>
      <c r="G590" s="28"/>
      <c r="H590" s="28"/>
      <c r="I590" s="28"/>
      <c r="J590" s="28"/>
      <c r="K590" s="28"/>
      <c r="L590" s="50"/>
    </row>
    <row r="591" spans="2:12" ht="18.75" x14ac:dyDescent="0.3">
      <c r="B591" s="50"/>
      <c r="C591" s="51"/>
      <c r="D591" s="51"/>
      <c r="E591" s="51"/>
      <c r="F591" s="51"/>
      <c r="G591" s="28"/>
      <c r="H591" s="28"/>
      <c r="I591" s="28"/>
      <c r="J591" s="28"/>
      <c r="K591" s="28"/>
      <c r="L591" s="50"/>
    </row>
    <row r="592" spans="2:12" ht="18.75" x14ac:dyDescent="0.3">
      <c r="B592" s="52"/>
      <c r="C592" s="53"/>
      <c r="D592" s="53"/>
      <c r="E592" s="53"/>
      <c r="F592" s="53"/>
      <c r="G592" s="28"/>
      <c r="H592" s="28"/>
      <c r="I592" s="28"/>
      <c r="J592" s="28"/>
      <c r="K592" s="28"/>
      <c r="L592" s="52"/>
    </row>
    <row r="593" spans="2:12" ht="18.75" x14ac:dyDescent="0.3">
      <c r="B593" s="60"/>
      <c r="C593" s="28"/>
      <c r="D593" s="28"/>
      <c r="E593" s="28"/>
      <c r="F593" s="28"/>
      <c r="G593" s="28"/>
      <c r="H593" s="28"/>
      <c r="I593" s="28"/>
      <c r="J593" s="28"/>
      <c r="K593" s="28"/>
      <c r="L593" s="60"/>
    </row>
    <row r="594" spans="2:12" ht="18.75" x14ac:dyDescent="0.3">
      <c r="B594" s="52"/>
      <c r="C594" s="53"/>
      <c r="D594" s="53"/>
      <c r="E594" s="53"/>
      <c r="F594" s="53"/>
      <c r="G594" s="28"/>
      <c r="H594" s="28"/>
      <c r="I594" s="28"/>
      <c r="J594" s="28"/>
      <c r="K594" s="28"/>
      <c r="L594" s="52"/>
    </row>
    <row r="595" spans="2:12" ht="18.75" x14ac:dyDescent="0.3">
      <c r="B595" s="60"/>
      <c r="C595" s="28"/>
      <c r="D595" s="28"/>
      <c r="E595" s="28"/>
      <c r="F595" s="28"/>
      <c r="G595" s="28"/>
      <c r="H595" s="28"/>
      <c r="I595" s="28"/>
      <c r="J595" s="28"/>
      <c r="K595" s="28"/>
      <c r="L595" s="60"/>
    </row>
    <row r="596" spans="2:12" ht="18.75" x14ac:dyDescent="0.3">
      <c r="B596" s="60"/>
      <c r="C596" s="28"/>
      <c r="D596" s="28"/>
      <c r="E596" s="28"/>
      <c r="F596" s="28"/>
      <c r="G596" s="28"/>
      <c r="H596" s="28"/>
      <c r="I596" s="28"/>
      <c r="J596" s="28"/>
      <c r="K596" s="28"/>
      <c r="L596" s="60"/>
    </row>
    <row r="597" spans="2:12" ht="18.75" x14ac:dyDescent="0.3">
      <c r="B597" s="60"/>
      <c r="C597" s="28"/>
      <c r="D597" s="28"/>
      <c r="E597" s="28"/>
      <c r="F597" s="28"/>
      <c r="G597" s="28"/>
      <c r="H597" s="28"/>
      <c r="I597" s="28"/>
      <c r="J597" s="28"/>
      <c r="K597" s="28"/>
      <c r="L597" s="60"/>
    </row>
    <row r="598" spans="2:12" ht="18.75" x14ac:dyDescent="0.3">
      <c r="B598" s="60"/>
      <c r="C598" s="28"/>
      <c r="D598" s="28"/>
      <c r="E598" s="28"/>
      <c r="F598" s="28"/>
      <c r="G598" s="28"/>
      <c r="H598" s="28"/>
      <c r="I598" s="28"/>
      <c r="J598" s="28"/>
      <c r="K598" s="28"/>
      <c r="L598" s="60"/>
    </row>
    <row r="599" spans="2:12" ht="18.75" x14ac:dyDescent="0.3">
      <c r="B599" s="60"/>
      <c r="C599" s="28"/>
      <c r="D599" s="28"/>
      <c r="E599" s="28"/>
      <c r="F599" s="28"/>
      <c r="G599" s="28"/>
      <c r="H599" s="28"/>
      <c r="I599" s="28"/>
      <c r="J599" s="28"/>
      <c r="K599" s="28"/>
      <c r="L599" s="60"/>
    </row>
    <row r="600" spans="2:12" ht="18.75" x14ac:dyDescent="0.3">
      <c r="B600" s="60"/>
      <c r="C600" s="28"/>
      <c r="D600" s="28"/>
      <c r="E600" s="28"/>
      <c r="F600" s="28"/>
      <c r="G600" s="28"/>
      <c r="H600" s="28"/>
      <c r="I600" s="28"/>
      <c r="J600" s="28"/>
      <c r="K600" s="28"/>
      <c r="L600" s="60"/>
    </row>
    <row r="601" spans="2:12" ht="18.75" x14ac:dyDescent="0.3">
      <c r="B601" s="60"/>
      <c r="C601" s="28"/>
      <c r="D601" s="28"/>
      <c r="E601" s="28"/>
      <c r="F601" s="28"/>
      <c r="G601" s="28"/>
      <c r="H601" s="28"/>
      <c r="I601" s="28"/>
      <c r="J601" s="28"/>
      <c r="K601" s="28"/>
      <c r="L601" s="60"/>
    </row>
    <row r="602" spans="2:12" ht="18.75" x14ac:dyDescent="0.3">
      <c r="B602" s="60"/>
      <c r="C602" s="28"/>
      <c r="D602" s="28"/>
      <c r="E602" s="28"/>
      <c r="F602" s="28"/>
      <c r="G602" s="28"/>
      <c r="H602" s="28"/>
      <c r="I602" s="28"/>
      <c r="J602" s="28"/>
      <c r="K602" s="28"/>
      <c r="L602" s="60"/>
    </row>
    <row r="603" spans="2:12" ht="18.75" x14ac:dyDescent="0.3">
      <c r="B603" s="60"/>
      <c r="C603" s="28"/>
      <c r="D603" s="28"/>
      <c r="E603" s="28"/>
      <c r="F603" s="28"/>
      <c r="G603" s="28"/>
      <c r="H603" s="28"/>
      <c r="I603" s="28"/>
      <c r="J603" s="28"/>
      <c r="K603" s="28"/>
      <c r="L603" s="60"/>
    </row>
    <row r="604" spans="2:12" ht="18.75" x14ac:dyDescent="0.3">
      <c r="B604" s="60"/>
      <c r="C604" s="28"/>
      <c r="D604" s="28"/>
      <c r="E604" s="28"/>
      <c r="F604" s="28"/>
      <c r="G604" s="28"/>
      <c r="H604" s="28"/>
      <c r="I604" s="28"/>
      <c r="J604" s="28"/>
      <c r="K604" s="28"/>
      <c r="L604" s="60"/>
    </row>
    <row r="605" spans="2:12" ht="18.75" x14ac:dyDescent="0.3">
      <c r="B605" s="60"/>
      <c r="C605" s="28"/>
      <c r="D605" s="28"/>
      <c r="E605" s="28"/>
      <c r="F605" s="28"/>
      <c r="G605" s="28"/>
      <c r="H605" s="28"/>
      <c r="I605" s="28"/>
      <c r="J605" s="28"/>
      <c r="K605" s="28"/>
      <c r="L605" s="60"/>
    </row>
    <row r="606" spans="2:12" ht="18.75" x14ac:dyDescent="0.3">
      <c r="B606" s="60"/>
      <c r="C606" s="28"/>
      <c r="D606" s="28"/>
      <c r="E606" s="28"/>
      <c r="F606" s="28"/>
      <c r="G606" s="28"/>
      <c r="H606" s="28"/>
      <c r="I606" s="28"/>
      <c r="J606" s="28"/>
      <c r="K606" s="28"/>
      <c r="L606" s="60"/>
    </row>
    <row r="607" spans="2:12" ht="18.75" x14ac:dyDescent="0.3">
      <c r="B607" s="60"/>
      <c r="C607" s="28"/>
      <c r="D607" s="28"/>
      <c r="E607" s="28"/>
      <c r="F607" s="28"/>
      <c r="G607" s="28"/>
      <c r="H607" s="28"/>
      <c r="I607" s="28"/>
      <c r="J607" s="28"/>
      <c r="K607" s="28"/>
      <c r="L607" s="60"/>
    </row>
    <row r="608" spans="2:12" ht="18.75" x14ac:dyDescent="0.3">
      <c r="B608" s="60"/>
      <c r="C608" s="28"/>
      <c r="D608" s="28"/>
      <c r="E608" s="28"/>
      <c r="F608" s="28"/>
      <c r="G608" s="28"/>
      <c r="H608" s="28"/>
      <c r="I608" s="28"/>
      <c r="J608" s="28"/>
      <c r="K608" s="28"/>
      <c r="L608" s="60"/>
    </row>
    <row r="609" spans="2:12" ht="18.75" x14ac:dyDescent="0.3">
      <c r="B609" s="60"/>
      <c r="C609" s="28"/>
      <c r="D609" s="28"/>
      <c r="E609" s="28"/>
      <c r="F609" s="28"/>
      <c r="G609" s="28"/>
      <c r="H609" s="28"/>
      <c r="I609" s="28"/>
      <c r="J609" s="28"/>
      <c r="K609" s="28"/>
      <c r="L609" s="60"/>
    </row>
    <row r="610" spans="2:12" ht="18.75" x14ac:dyDescent="0.3">
      <c r="B610" s="60"/>
      <c r="C610" s="28"/>
      <c r="D610" s="28"/>
      <c r="E610" s="28"/>
      <c r="F610" s="28"/>
      <c r="G610" s="28"/>
      <c r="H610" s="28"/>
      <c r="I610" s="28"/>
      <c r="J610" s="28"/>
      <c r="K610" s="28"/>
      <c r="L610" s="60"/>
    </row>
    <row r="611" spans="2:12" ht="18.75" x14ac:dyDescent="0.3">
      <c r="B611" s="60"/>
      <c r="C611" s="28"/>
      <c r="D611" s="28"/>
      <c r="E611" s="28"/>
      <c r="F611" s="28"/>
      <c r="G611" s="28"/>
      <c r="H611" s="28"/>
      <c r="I611" s="28"/>
      <c r="J611" s="28"/>
      <c r="K611" s="28"/>
      <c r="L611" s="60"/>
    </row>
    <row r="612" spans="2:12" ht="18.75" x14ac:dyDescent="0.3">
      <c r="B612" s="60"/>
      <c r="C612" s="28"/>
      <c r="D612" s="28"/>
      <c r="E612" s="28"/>
      <c r="F612" s="28"/>
      <c r="G612" s="28"/>
      <c r="H612" s="28"/>
      <c r="I612" s="28"/>
      <c r="J612" s="28"/>
      <c r="K612" s="28"/>
      <c r="L612" s="60"/>
    </row>
    <row r="613" spans="2:12" ht="18.75" x14ac:dyDescent="0.3">
      <c r="B613" s="60"/>
      <c r="C613" s="28"/>
      <c r="D613" s="28"/>
      <c r="E613" s="28"/>
      <c r="F613" s="28"/>
      <c r="G613" s="28"/>
      <c r="H613" s="28"/>
      <c r="I613" s="28"/>
      <c r="J613" s="28"/>
      <c r="K613" s="28"/>
      <c r="L613" s="60"/>
    </row>
    <row r="614" spans="2:12" ht="18.75" x14ac:dyDescent="0.3">
      <c r="B614" s="60"/>
      <c r="C614" s="28"/>
      <c r="D614" s="28"/>
      <c r="E614" s="28"/>
      <c r="F614" s="28"/>
      <c r="G614" s="28"/>
      <c r="H614" s="28"/>
      <c r="I614" s="28"/>
      <c r="J614" s="28"/>
      <c r="K614" s="28"/>
      <c r="L614" s="60"/>
    </row>
    <row r="615" spans="2:12" ht="18.75" x14ac:dyDescent="0.3">
      <c r="B615" s="60"/>
      <c r="C615" s="28"/>
      <c r="D615" s="28"/>
      <c r="E615" s="28"/>
      <c r="F615" s="28"/>
      <c r="G615" s="28"/>
      <c r="H615" s="28"/>
      <c r="I615" s="28"/>
      <c r="J615" s="28"/>
      <c r="K615" s="28"/>
      <c r="L615" s="60"/>
    </row>
    <row r="616" spans="2:12" ht="18.75" x14ac:dyDescent="0.3">
      <c r="B616" s="60"/>
      <c r="C616" s="28"/>
      <c r="D616" s="28"/>
      <c r="E616" s="28"/>
      <c r="F616" s="28"/>
      <c r="G616" s="28"/>
      <c r="H616" s="28"/>
      <c r="I616" s="28"/>
      <c r="J616" s="28"/>
      <c r="K616" s="28"/>
      <c r="L616" s="60"/>
    </row>
    <row r="617" spans="2:12" ht="18.75" x14ac:dyDescent="0.3">
      <c r="B617" s="60"/>
      <c r="C617" s="28"/>
      <c r="D617" s="28"/>
      <c r="E617" s="28"/>
      <c r="F617" s="28"/>
      <c r="G617" s="28"/>
      <c r="H617" s="28"/>
      <c r="I617" s="28"/>
      <c r="J617" s="28"/>
      <c r="K617" s="28"/>
      <c r="L617" s="60"/>
    </row>
    <row r="618" spans="2:12" ht="18.75" x14ac:dyDescent="0.3">
      <c r="B618" s="60"/>
      <c r="C618" s="28"/>
      <c r="D618" s="28"/>
      <c r="E618" s="28"/>
      <c r="F618" s="28"/>
      <c r="G618" s="28"/>
      <c r="H618" s="28"/>
      <c r="I618" s="28"/>
      <c r="J618" s="28"/>
      <c r="K618" s="28"/>
      <c r="L618" s="60"/>
    </row>
    <row r="619" spans="2:12" ht="18.75" x14ac:dyDescent="0.3">
      <c r="B619" s="60"/>
      <c r="C619" s="28"/>
      <c r="D619" s="28"/>
      <c r="E619" s="28"/>
      <c r="F619" s="28"/>
      <c r="G619" s="28"/>
      <c r="H619" s="28"/>
      <c r="I619" s="28"/>
      <c r="J619" s="28"/>
      <c r="K619" s="28"/>
      <c r="L619" s="60"/>
    </row>
    <row r="620" spans="2:12" ht="18.75" x14ac:dyDescent="0.3">
      <c r="B620" s="60"/>
      <c r="C620" s="28"/>
      <c r="D620" s="28"/>
      <c r="E620" s="28"/>
      <c r="F620" s="28"/>
      <c r="G620" s="28"/>
      <c r="H620" s="28"/>
      <c r="I620" s="28"/>
      <c r="J620" s="28"/>
      <c r="K620" s="28"/>
      <c r="L620" s="60"/>
    </row>
    <row r="621" spans="2:12" ht="18.75" x14ac:dyDescent="0.3">
      <c r="B621" s="60"/>
      <c r="C621" s="28"/>
      <c r="D621" s="28"/>
      <c r="E621" s="28"/>
      <c r="F621" s="28"/>
      <c r="G621" s="28"/>
      <c r="H621" s="28"/>
      <c r="I621" s="28"/>
      <c r="J621" s="28"/>
      <c r="K621" s="28"/>
      <c r="L621" s="60"/>
    </row>
    <row r="622" spans="2:12" ht="18.75" x14ac:dyDescent="0.3">
      <c r="B622" s="60"/>
      <c r="C622" s="28"/>
      <c r="D622" s="28"/>
      <c r="E622" s="28"/>
      <c r="F622" s="28"/>
      <c r="G622" s="28"/>
      <c r="H622" s="28"/>
      <c r="I622" s="28"/>
      <c r="J622" s="28"/>
      <c r="K622" s="28"/>
      <c r="L622" s="60"/>
    </row>
    <row r="623" spans="2:12" ht="18.75" x14ac:dyDescent="0.3">
      <c r="B623" s="60"/>
      <c r="C623" s="28"/>
      <c r="D623" s="28"/>
      <c r="E623" s="28"/>
      <c r="F623" s="28"/>
      <c r="G623" s="28"/>
      <c r="H623" s="28"/>
      <c r="I623" s="28"/>
      <c r="J623" s="28"/>
      <c r="K623" s="28"/>
      <c r="L623" s="60"/>
    </row>
    <row r="624" spans="2:12" ht="18.75" x14ac:dyDescent="0.3">
      <c r="B624" s="60"/>
      <c r="C624" s="28"/>
      <c r="D624" s="28"/>
      <c r="E624" s="28"/>
      <c r="F624" s="28"/>
      <c r="G624" s="28"/>
      <c r="H624" s="28"/>
      <c r="I624" s="28"/>
      <c r="J624" s="28"/>
      <c r="K624" s="28"/>
      <c r="L624" s="60"/>
    </row>
    <row r="625" spans="2:12" ht="18.75" x14ac:dyDescent="0.3">
      <c r="B625" s="60"/>
      <c r="C625" s="28"/>
      <c r="D625" s="28"/>
      <c r="E625" s="28"/>
      <c r="F625" s="28"/>
      <c r="G625" s="28"/>
      <c r="H625" s="28"/>
      <c r="I625" s="28"/>
      <c r="J625" s="28"/>
      <c r="K625" s="28"/>
      <c r="L625" s="60"/>
    </row>
    <row r="626" spans="2:12" ht="18.75" x14ac:dyDescent="0.3">
      <c r="B626" s="60"/>
      <c r="C626" s="28"/>
      <c r="D626" s="28"/>
      <c r="E626" s="28"/>
      <c r="F626" s="28"/>
      <c r="G626" s="28"/>
      <c r="H626" s="28"/>
      <c r="I626" s="28"/>
      <c r="J626" s="28"/>
      <c r="K626" s="28"/>
      <c r="L626" s="60"/>
    </row>
    <row r="627" spans="2:12" ht="18.75" x14ac:dyDescent="0.3">
      <c r="B627" s="60"/>
      <c r="C627" s="28"/>
      <c r="D627" s="28"/>
      <c r="E627" s="28"/>
      <c r="F627" s="28"/>
      <c r="G627" s="28"/>
      <c r="H627" s="28"/>
      <c r="I627" s="28"/>
      <c r="J627" s="28"/>
      <c r="K627" s="28"/>
      <c r="L627" s="60"/>
    </row>
    <row r="628" spans="2:12" ht="18.75" x14ac:dyDescent="0.3">
      <c r="B628" s="60"/>
      <c r="C628" s="28"/>
      <c r="D628" s="28"/>
      <c r="E628" s="28"/>
      <c r="F628" s="28"/>
      <c r="G628" s="28"/>
      <c r="H628" s="28"/>
      <c r="I628" s="28"/>
      <c r="J628" s="28"/>
      <c r="K628" s="28"/>
      <c r="L628" s="60"/>
    </row>
    <row r="629" spans="2:12" ht="18.75" x14ac:dyDescent="0.3">
      <c r="B629" s="60"/>
      <c r="C629" s="28"/>
      <c r="D629" s="28"/>
      <c r="E629" s="28"/>
      <c r="F629" s="28"/>
      <c r="G629" s="28"/>
      <c r="H629" s="28"/>
      <c r="I629" s="28"/>
      <c r="J629" s="28"/>
      <c r="K629" s="28"/>
      <c r="L629" s="60"/>
    </row>
    <row r="630" spans="2:12" ht="18.75" x14ac:dyDescent="0.3">
      <c r="B630" s="60"/>
      <c r="C630" s="28"/>
      <c r="D630" s="28"/>
      <c r="E630" s="28"/>
      <c r="F630" s="28"/>
      <c r="G630" s="28"/>
      <c r="H630" s="28"/>
      <c r="I630" s="28"/>
      <c r="J630" s="28"/>
      <c r="K630" s="28"/>
      <c r="L630" s="60"/>
    </row>
    <row r="631" spans="2:12" ht="18.75" x14ac:dyDescent="0.3">
      <c r="B631" s="60"/>
      <c r="C631" s="28"/>
      <c r="D631" s="28"/>
      <c r="E631" s="28"/>
      <c r="F631" s="28"/>
      <c r="G631" s="28"/>
      <c r="H631" s="28"/>
      <c r="I631" s="28"/>
      <c r="J631" s="28"/>
      <c r="K631" s="28"/>
      <c r="L631" s="60"/>
    </row>
    <row r="632" spans="2:12" ht="18.75" x14ac:dyDescent="0.3">
      <c r="B632" s="60"/>
      <c r="C632" s="28"/>
      <c r="D632" s="28"/>
      <c r="E632" s="28"/>
      <c r="F632" s="28"/>
      <c r="G632" s="28"/>
      <c r="H632" s="28"/>
      <c r="I632" s="28"/>
      <c r="J632" s="28"/>
      <c r="K632" s="28"/>
      <c r="L632" s="60"/>
    </row>
    <row r="633" spans="2:12" ht="18.75" x14ac:dyDescent="0.3">
      <c r="B633" s="60"/>
      <c r="C633" s="28"/>
      <c r="D633" s="28"/>
      <c r="E633" s="28"/>
      <c r="F633" s="28"/>
      <c r="G633" s="28"/>
      <c r="H633" s="28"/>
      <c r="I633" s="28"/>
      <c r="J633" s="28"/>
      <c r="K633" s="28"/>
      <c r="L633" s="60"/>
    </row>
    <row r="634" spans="2:12" ht="18.75" x14ac:dyDescent="0.3">
      <c r="B634" s="60"/>
      <c r="C634" s="28"/>
      <c r="D634" s="28"/>
      <c r="E634" s="28"/>
      <c r="F634" s="28"/>
      <c r="G634" s="28"/>
      <c r="H634" s="28"/>
      <c r="I634" s="28"/>
      <c r="J634" s="28"/>
      <c r="K634" s="28"/>
      <c r="L634" s="60"/>
    </row>
    <row r="635" spans="2:12" ht="18.75" x14ac:dyDescent="0.3">
      <c r="B635" s="60"/>
      <c r="C635" s="28"/>
      <c r="D635" s="28"/>
      <c r="E635" s="28"/>
      <c r="F635" s="28"/>
      <c r="G635" s="28"/>
      <c r="H635" s="28"/>
      <c r="I635" s="28"/>
      <c r="J635" s="28"/>
      <c r="K635" s="28"/>
      <c r="L635" s="60"/>
    </row>
    <row r="636" spans="2:12" ht="18.75" x14ac:dyDescent="0.3">
      <c r="B636" s="60"/>
      <c r="C636" s="28"/>
      <c r="D636" s="28"/>
      <c r="E636" s="28"/>
      <c r="F636" s="28"/>
      <c r="G636" s="28"/>
      <c r="H636" s="28"/>
      <c r="I636" s="28"/>
      <c r="J636" s="28"/>
      <c r="K636" s="28"/>
      <c r="L636" s="60"/>
    </row>
    <row r="637" spans="2:12" ht="18.75" x14ac:dyDescent="0.3">
      <c r="B637" s="60"/>
      <c r="C637" s="28"/>
      <c r="D637" s="28"/>
      <c r="E637" s="28"/>
      <c r="F637" s="28"/>
      <c r="G637" s="28"/>
      <c r="H637" s="28"/>
      <c r="I637" s="28"/>
      <c r="J637" s="28"/>
      <c r="K637" s="28"/>
      <c r="L637" s="60"/>
    </row>
    <row r="638" spans="2:12" ht="18.75" x14ac:dyDescent="0.3">
      <c r="B638" s="60"/>
      <c r="C638" s="28"/>
      <c r="D638" s="28"/>
      <c r="E638" s="28"/>
      <c r="F638" s="28"/>
      <c r="G638" s="28"/>
      <c r="H638" s="28"/>
      <c r="I638" s="28"/>
      <c r="J638" s="28"/>
      <c r="K638" s="28"/>
      <c r="L638" s="60"/>
    </row>
    <row r="639" spans="2:12" ht="18.75" x14ac:dyDescent="0.3">
      <c r="B639" s="60"/>
      <c r="C639" s="28"/>
      <c r="D639" s="28"/>
      <c r="E639" s="28"/>
      <c r="F639" s="28"/>
      <c r="G639" s="28"/>
      <c r="H639" s="28"/>
      <c r="I639" s="28"/>
      <c r="J639" s="28"/>
      <c r="K639" s="28"/>
      <c r="L639" s="60"/>
    </row>
    <row r="640" spans="2:12" ht="18.75" x14ac:dyDescent="0.3">
      <c r="B640" s="60"/>
      <c r="C640" s="28"/>
      <c r="D640" s="28"/>
      <c r="E640" s="28"/>
      <c r="F640" s="28"/>
      <c r="G640" s="28"/>
      <c r="H640" s="28"/>
      <c r="I640" s="28"/>
      <c r="J640" s="28"/>
      <c r="K640" s="28"/>
      <c r="L640" s="60"/>
    </row>
    <row r="641" spans="2:12" ht="18.75" x14ac:dyDescent="0.3">
      <c r="B641" s="60"/>
      <c r="C641" s="28"/>
      <c r="D641" s="28"/>
      <c r="E641" s="28"/>
      <c r="F641" s="28"/>
      <c r="G641" s="28"/>
      <c r="H641" s="28"/>
      <c r="I641" s="28"/>
      <c r="J641" s="28"/>
      <c r="K641" s="28"/>
      <c r="L641" s="60"/>
    </row>
    <row r="642" spans="2:12" ht="18.75" x14ac:dyDescent="0.3">
      <c r="B642" s="60"/>
      <c r="C642" s="28"/>
      <c r="D642" s="28"/>
      <c r="E642" s="28"/>
      <c r="F642" s="28"/>
      <c r="G642" s="28"/>
      <c r="H642" s="28"/>
      <c r="I642" s="28"/>
      <c r="J642" s="28"/>
      <c r="K642" s="28"/>
      <c r="L642" s="60"/>
    </row>
    <row r="643" spans="2:12" ht="18.75" x14ac:dyDescent="0.3">
      <c r="B643" s="60"/>
      <c r="C643" s="28"/>
      <c r="D643" s="28"/>
      <c r="E643" s="28"/>
      <c r="F643" s="28"/>
      <c r="G643" s="28"/>
      <c r="H643" s="28"/>
      <c r="I643" s="28"/>
      <c r="J643" s="28"/>
      <c r="K643" s="28"/>
      <c r="L643" s="60"/>
    </row>
    <row r="644" spans="2:12" ht="18.75" x14ac:dyDescent="0.3">
      <c r="B644" s="60"/>
      <c r="C644" s="28"/>
      <c r="D644" s="28"/>
      <c r="E644" s="28"/>
      <c r="F644" s="28"/>
      <c r="G644" s="28"/>
      <c r="H644" s="28"/>
      <c r="I644" s="28"/>
      <c r="J644" s="28"/>
      <c r="K644" s="28"/>
      <c r="L644" s="60"/>
    </row>
    <row r="645" spans="2:12" ht="18.75" x14ac:dyDescent="0.3">
      <c r="B645" s="60"/>
      <c r="C645" s="28"/>
      <c r="D645" s="28"/>
      <c r="E645" s="28"/>
      <c r="F645" s="28"/>
      <c r="G645" s="28"/>
      <c r="H645" s="28"/>
      <c r="I645" s="28"/>
      <c r="J645" s="28"/>
      <c r="K645" s="28"/>
      <c r="L645" s="60"/>
    </row>
    <row r="646" spans="2:12" ht="18.75" x14ac:dyDescent="0.3">
      <c r="B646" s="60"/>
      <c r="C646" s="28"/>
      <c r="D646" s="28"/>
      <c r="E646" s="28"/>
      <c r="F646" s="28"/>
      <c r="G646" s="28"/>
      <c r="H646" s="28"/>
      <c r="I646" s="28"/>
      <c r="J646" s="28"/>
      <c r="K646" s="28"/>
      <c r="L646" s="60"/>
    </row>
    <row r="647" spans="2:12" ht="18.75" x14ac:dyDescent="0.3">
      <c r="B647" s="60"/>
      <c r="C647" s="28"/>
      <c r="D647" s="28"/>
      <c r="E647" s="28"/>
      <c r="F647" s="28"/>
      <c r="G647" s="28"/>
      <c r="H647" s="28"/>
      <c r="I647" s="28"/>
      <c r="J647" s="28"/>
      <c r="K647" s="28"/>
      <c r="L647" s="60"/>
    </row>
    <row r="648" spans="2:12" ht="18.75" x14ac:dyDescent="0.3">
      <c r="B648" s="60"/>
      <c r="C648" s="28"/>
      <c r="D648" s="28"/>
      <c r="E648" s="28"/>
      <c r="F648" s="28"/>
      <c r="G648" s="28"/>
      <c r="H648" s="28"/>
      <c r="I648" s="28"/>
      <c r="J648" s="28"/>
      <c r="K648" s="28"/>
      <c r="L648" s="60"/>
    </row>
    <row r="649" spans="2:12" ht="18.75" x14ac:dyDescent="0.3">
      <c r="B649" s="60"/>
      <c r="C649" s="28"/>
      <c r="D649" s="28"/>
      <c r="E649" s="28"/>
      <c r="F649" s="28"/>
      <c r="G649" s="28"/>
      <c r="H649" s="28"/>
      <c r="I649" s="28"/>
      <c r="J649" s="28"/>
      <c r="K649" s="28"/>
      <c r="L649" s="60"/>
    </row>
    <row r="650" spans="2:12" ht="18.75" x14ac:dyDescent="0.3">
      <c r="B650" s="60"/>
      <c r="C650" s="28"/>
      <c r="D650" s="28"/>
      <c r="E650" s="28"/>
      <c r="F650" s="28"/>
      <c r="G650" s="28"/>
      <c r="H650" s="28"/>
      <c r="I650" s="28"/>
      <c r="J650" s="28"/>
      <c r="K650" s="28"/>
      <c r="L650" s="60"/>
    </row>
    <row r="651" spans="2:12" ht="18.75" x14ac:dyDescent="0.3">
      <c r="B651" s="60"/>
      <c r="C651" s="28"/>
      <c r="D651" s="28"/>
      <c r="E651" s="28"/>
      <c r="F651" s="28"/>
      <c r="G651" s="28"/>
      <c r="H651" s="28"/>
      <c r="I651" s="28"/>
      <c r="J651" s="28"/>
      <c r="K651" s="28"/>
      <c r="L651" s="60"/>
    </row>
    <row r="652" spans="2:12" ht="18.75" x14ac:dyDescent="0.3">
      <c r="B652" s="60"/>
      <c r="C652" s="28"/>
      <c r="D652" s="28"/>
      <c r="E652" s="28"/>
      <c r="F652" s="28"/>
      <c r="G652" s="28"/>
      <c r="H652" s="28"/>
      <c r="I652" s="28"/>
      <c r="J652" s="28"/>
      <c r="K652" s="28"/>
      <c r="L652" s="60"/>
    </row>
    <row r="653" spans="2:12" ht="18.75" x14ac:dyDescent="0.3">
      <c r="B653" s="60"/>
      <c r="C653" s="28"/>
      <c r="D653" s="28"/>
      <c r="E653" s="28"/>
      <c r="F653" s="28"/>
      <c r="G653" s="28"/>
      <c r="H653" s="28"/>
      <c r="I653" s="28"/>
      <c r="J653" s="28"/>
      <c r="K653" s="28"/>
      <c r="L653" s="60"/>
    </row>
    <row r="654" spans="2:12" ht="18.75" x14ac:dyDescent="0.3">
      <c r="B654" s="60"/>
      <c r="C654" s="28"/>
      <c r="D654" s="28"/>
      <c r="E654" s="28"/>
      <c r="F654" s="28"/>
      <c r="G654" s="28"/>
      <c r="H654" s="28"/>
      <c r="I654" s="28"/>
      <c r="J654" s="28"/>
      <c r="K654" s="28"/>
      <c r="L654" s="60"/>
    </row>
    <row r="655" spans="2:12" ht="18.75" x14ac:dyDescent="0.3">
      <c r="B655" s="60"/>
      <c r="C655" s="28"/>
      <c r="D655" s="28"/>
      <c r="E655" s="28"/>
      <c r="F655" s="28"/>
      <c r="G655" s="28"/>
      <c r="H655" s="28"/>
      <c r="I655" s="28"/>
      <c r="J655" s="28"/>
      <c r="K655" s="28"/>
      <c r="L655" s="60"/>
    </row>
    <row r="656" spans="2:12" ht="18.75" x14ac:dyDescent="0.3">
      <c r="B656" s="60"/>
      <c r="C656" s="28"/>
      <c r="D656" s="28"/>
      <c r="E656" s="28"/>
      <c r="F656" s="28"/>
      <c r="G656" s="28"/>
      <c r="H656" s="28"/>
      <c r="I656" s="28"/>
      <c r="J656" s="28"/>
      <c r="K656" s="28"/>
      <c r="L656" s="60"/>
    </row>
    <row r="657" spans="2:12" ht="18.75" x14ac:dyDescent="0.3">
      <c r="B657" s="60"/>
      <c r="C657" s="28"/>
      <c r="D657" s="28"/>
      <c r="E657" s="28"/>
      <c r="F657" s="28"/>
      <c r="G657" s="28"/>
      <c r="H657" s="28"/>
      <c r="I657" s="28"/>
      <c r="J657" s="28"/>
      <c r="K657" s="28"/>
      <c r="L657" s="60"/>
    </row>
    <row r="658" spans="2:12" ht="18.75" x14ac:dyDescent="0.3">
      <c r="B658" s="60"/>
      <c r="C658" s="28"/>
      <c r="D658" s="28"/>
      <c r="E658" s="28"/>
      <c r="F658" s="28"/>
      <c r="G658" s="28"/>
      <c r="H658" s="28"/>
      <c r="I658" s="28"/>
      <c r="J658" s="28"/>
      <c r="K658" s="28"/>
      <c r="L658" s="60"/>
    </row>
    <row r="659" spans="2:12" ht="18.75" x14ac:dyDescent="0.3">
      <c r="B659" s="60"/>
      <c r="C659" s="28"/>
      <c r="D659" s="28"/>
      <c r="E659" s="28"/>
      <c r="F659" s="28"/>
      <c r="G659" s="28"/>
      <c r="H659" s="28"/>
      <c r="I659" s="28"/>
      <c r="J659" s="28"/>
      <c r="K659" s="28"/>
      <c r="L659" s="60"/>
    </row>
    <row r="660" spans="2:12" ht="18.75" x14ac:dyDescent="0.3">
      <c r="B660" s="60"/>
      <c r="C660" s="28"/>
      <c r="D660" s="28"/>
      <c r="E660" s="28"/>
      <c r="F660" s="28"/>
      <c r="G660" s="28"/>
      <c r="H660" s="28"/>
      <c r="I660" s="28"/>
      <c r="J660" s="28"/>
      <c r="K660" s="28"/>
      <c r="L660" s="60"/>
    </row>
    <row r="661" spans="2:12" ht="18.75" x14ac:dyDescent="0.3">
      <c r="B661" s="60"/>
      <c r="C661" s="28"/>
      <c r="D661" s="28"/>
      <c r="E661" s="28"/>
      <c r="F661" s="28"/>
      <c r="G661" s="28"/>
      <c r="H661" s="28"/>
      <c r="I661" s="28"/>
      <c r="J661" s="28"/>
      <c r="K661" s="28"/>
      <c r="L661" s="60"/>
    </row>
    <row r="662" spans="2:12" ht="18.75" x14ac:dyDescent="0.3">
      <c r="B662" s="60"/>
      <c r="C662" s="28"/>
      <c r="D662" s="28"/>
      <c r="E662" s="28"/>
      <c r="F662" s="28"/>
      <c r="G662" s="28"/>
      <c r="H662" s="28"/>
      <c r="I662" s="28"/>
      <c r="J662" s="28"/>
      <c r="K662" s="28"/>
      <c r="L662" s="60"/>
    </row>
    <row r="663" spans="2:12" ht="18.75" x14ac:dyDescent="0.3">
      <c r="B663" s="60"/>
      <c r="C663" s="28"/>
      <c r="D663" s="28"/>
      <c r="E663" s="28"/>
      <c r="F663" s="28"/>
      <c r="G663" s="28"/>
      <c r="H663" s="28"/>
      <c r="I663" s="28"/>
      <c r="J663" s="28"/>
      <c r="K663" s="28"/>
      <c r="L663" s="60"/>
    </row>
    <row r="664" spans="2:12" ht="18.75" x14ac:dyDescent="0.3">
      <c r="B664" s="60"/>
      <c r="C664" s="28"/>
      <c r="D664" s="28"/>
      <c r="E664" s="28"/>
      <c r="F664" s="28"/>
      <c r="G664" s="28"/>
      <c r="H664" s="28"/>
      <c r="I664" s="28"/>
      <c r="J664" s="28"/>
      <c r="K664" s="28"/>
      <c r="L664" s="60"/>
    </row>
    <row r="665" spans="2:12" ht="18.75" x14ac:dyDescent="0.3">
      <c r="B665" s="60"/>
      <c r="C665" s="28"/>
      <c r="D665" s="28"/>
      <c r="E665" s="28"/>
      <c r="F665" s="28"/>
      <c r="G665" s="28"/>
      <c r="H665" s="28"/>
      <c r="I665" s="28"/>
      <c r="J665" s="28"/>
      <c r="K665" s="28"/>
      <c r="L665" s="60"/>
    </row>
    <row r="666" spans="2:12" ht="18.75" x14ac:dyDescent="0.3">
      <c r="B666" s="60"/>
      <c r="C666" s="28"/>
      <c r="D666" s="28"/>
      <c r="E666" s="28"/>
      <c r="F666" s="28"/>
      <c r="G666" s="28"/>
      <c r="H666" s="28"/>
      <c r="I666" s="28"/>
      <c r="J666" s="28"/>
      <c r="K666" s="28"/>
      <c r="L666" s="60"/>
    </row>
    <row r="667" spans="2:12" ht="18.75" x14ac:dyDescent="0.3">
      <c r="B667" s="60"/>
      <c r="C667" s="28"/>
      <c r="D667" s="28"/>
      <c r="E667" s="28"/>
      <c r="F667" s="28"/>
      <c r="G667" s="28"/>
      <c r="H667" s="28"/>
      <c r="I667" s="28"/>
      <c r="J667" s="28"/>
      <c r="K667" s="28"/>
      <c r="L667" s="60"/>
    </row>
    <row r="668" spans="2:12" ht="18.75" x14ac:dyDescent="0.3">
      <c r="B668" s="60"/>
      <c r="C668" s="28"/>
      <c r="D668" s="28"/>
      <c r="E668" s="28"/>
      <c r="F668" s="28"/>
      <c r="G668" s="28"/>
      <c r="H668" s="28"/>
      <c r="I668" s="28"/>
      <c r="J668" s="28"/>
      <c r="K668" s="28"/>
      <c r="L668" s="60"/>
    </row>
    <row r="669" spans="2:12" ht="18.75" x14ac:dyDescent="0.3">
      <c r="B669" s="60"/>
      <c r="C669" s="28"/>
      <c r="D669" s="28"/>
      <c r="E669" s="28"/>
      <c r="F669" s="28"/>
      <c r="G669" s="28"/>
      <c r="H669" s="28"/>
      <c r="I669" s="28"/>
      <c r="J669" s="28"/>
      <c r="K669" s="28"/>
      <c r="L669" s="60"/>
    </row>
    <row r="670" spans="2:12" ht="18.75" x14ac:dyDescent="0.3">
      <c r="B670" s="60"/>
      <c r="C670" s="28"/>
      <c r="D670" s="28"/>
      <c r="E670" s="28"/>
      <c r="F670" s="28"/>
      <c r="G670" s="28"/>
      <c r="H670" s="28"/>
      <c r="I670" s="28"/>
      <c r="J670" s="28"/>
      <c r="K670" s="28"/>
      <c r="L670" s="60"/>
    </row>
    <row r="671" spans="2:12" ht="18.75" x14ac:dyDescent="0.3">
      <c r="B671" s="60"/>
      <c r="C671" s="28"/>
      <c r="D671" s="28"/>
      <c r="E671" s="28"/>
      <c r="F671" s="28"/>
      <c r="G671" s="28"/>
      <c r="H671" s="28"/>
      <c r="I671" s="28"/>
      <c r="J671" s="28"/>
      <c r="K671" s="28"/>
      <c r="L671" s="60"/>
    </row>
    <row r="672" spans="2:12" ht="18.75" x14ac:dyDescent="0.3">
      <c r="B672" s="60"/>
      <c r="C672" s="28"/>
      <c r="D672" s="28"/>
      <c r="E672" s="28"/>
      <c r="F672" s="28"/>
      <c r="G672" s="28"/>
      <c r="H672" s="28"/>
      <c r="I672" s="28"/>
      <c r="J672" s="28"/>
      <c r="K672" s="28"/>
      <c r="L672" s="60"/>
    </row>
    <row r="673" spans="2:12" ht="18.75" x14ac:dyDescent="0.3">
      <c r="B673" s="60"/>
      <c r="C673" s="28"/>
      <c r="D673" s="28"/>
      <c r="E673" s="28"/>
      <c r="F673" s="28"/>
      <c r="G673" s="28"/>
      <c r="H673" s="28"/>
      <c r="I673" s="28"/>
      <c r="J673" s="28"/>
      <c r="K673" s="28"/>
      <c r="L673" s="60"/>
    </row>
    <row r="674" spans="2:12" ht="18.75" x14ac:dyDescent="0.3">
      <c r="B674" s="60"/>
      <c r="C674" s="28"/>
      <c r="D674" s="28"/>
      <c r="E674" s="28"/>
      <c r="F674" s="28"/>
      <c r="G674" s="28"/>
      <c r="H674" s="28"/>
      <c r="I674" s="28"/>
      <c r="J674" s="28"/>
      <c r="K674" s="28"/>
      <c r="L674" s="60"/>
    </row>
    <row r="675" spans="2:12" ht="18.75" x14ac:dyDescent="0.3">
      <c r="B675" s="60"/>
      <c r="C675" s="28"/>
      <c r="D675" s="28"/>
      <c r="E675" s="28"/>
      <c r="F675" s="28"/>
      <c r="G675" s="28"/>
      <c r="H675" s="28"/>
      <c r="I675" s="28"/>
      <c r="J675" s="28"/>
      <c r="K675" s="28"/>
      <c r="L675" s="60"/>
    </row>
    <row r="676" spans="2:12" ht="18.75" x14ac:dyDescent="0.3">
      <c r="B676" s="60"/>
      <c r="C676" s="28"/>
      <c r="D676" s="28"/>
      <c r="E676" s="28"/>
      <c r="F676" s="28"/>
      <c r="G676" s="28"/>
      <c r="H676" s="28"/>
      <c r="I676" s="28"/>
      <c r="J676" s="28"/>
      <c r="K676" s="28"/>
      <c r="L676" s="60"/>
    </row>
    <row r="677" spans="2:12" ht="18.75" x14ac:dyDescent="0.3">
      <c r="B677" s="60"/>
      <c r="C677" s="28"/>
      <c r="D677" s="28"/>
      <c r="E677" s="28"/>
      <c r="F677" s="28"/>
      <c r="G677" s="28"/>
      <c r="H677" s="28"/>
      <c r="I677" s="28"/>
      <c r="J677" s="28"/>
      <c r="K677" s="28"/>
      <c r="L677" s="60"/>
    </row>
    <row r="678" spans="2:12" ht="18.75" x14ac:dyDescent="0.3">
      <c r="B678" s="60"/>
      <c r="C678" s="28"/>
      <c r="D678" s="28"/>
      <c r="E678" s="28"/>
      <c r="F678" s="28"/>
      <c r="G678" s="28"/>
      <c r="H678" s="28"/>
      <c r="I678" s="28"/>
      <c r="J678" s="28"/>
      <c r="K678" s="28"/>
      <c r="L678" s="60"/>
    </row>
    <row r="679" spans="2:12" ht="18.75" x14ac:dyDescent="0.3">
      <c r="B679" s="60"/>
      <c r="C679" s="28"/>
      <c r="D679" s="28"/>
      <c r="E679" s="28"/>
      <c r="F679" s="28"/>
      <c r="G679" s="28"/>
      <c r="H679" s="28"/>
      <c r="I679" s="28"/>
      <c r="J679" s="28"/>
      <c r="K679" s="28"/>
      <c r="L679" s="60"/>
    </row>
    <row r="680" spans="2:12" ht="18.75" x14ac:dyDescent="0.3">
      <c r="B680" s="60"/>
      <c r="C680" s="28"/>
      <c r="D680" s="28"/>
      <c r="E680" s="28"/>
      <c r="F680" s="28"/>
      <c r="G680" s="28"/>
      <c r="H680" s="28"/>
      <c r="I680" s="28"/>
      <c r="J680" s="28"/>
      <c r="K680" s="28"/>
      <c r="L680" s="60"/>
    </row>
    <row r="681" spans="2:12" ht="18.75" x14ac:dyDescent="0.3">
      <c r="B681" s="60"/>
      <c r="C681" s="28"/>
      <c r="D681" s="28"/>
      <c r="E681" s="28"/>
      <c r="F681" s="28"/>
      <c r="G681" s="28"/>
      <c r="H681" s="28"/>
      <c r="I681" s="28"/>
      <c r="J681" s="28"/>
      <c r="K681" s="28"/>
      <c r="L681" s="60"/>
    </row>
    <row r="682" spans="2:12" ht="18.75" x14ac:dyDescent="0.3">
      <c r="B682" s="60"/>
      <c r="C682" s="28"/>
      <c r="D682" s="28"/>
      <c r="E682" s="28"/>
      <c r="F682" s="28"/>
      <c r="G682" s="28"/>
      <c r="H682" s="28"/>
      <c r="I682" s="28"/>
      <c r="J682" s="28"/>
      <c r="K682" s="28"/>
      <c r="L682" s="60"/>
    </row>
    <row r="683" spans="2:12" ht="18.75" x14ac:dyDescent="0.3">
      <c r="B683" s="60"/>
      <c r="C683" s="28"/>
      <c r="D683" s="28"/>
      <c r="E683" s="28"/>
      <c r="F683" s="28"/>
      <c r="G683" s="28"/>
      <c r="H683" s="28"/>
      <c r="I683" s="28"/>
      <c r="J683" s="28"/>
      <c r="K683" s="28"/>
      <c r="L683" s="60"/>
    </row>
    <row r="684" spans="2:12" ht="18.75" x14ac:dyDescent="0.3">
      <c r="B684" s="60"/>
      <c r="C684" s="28"/>
      <c r="D684" s="28"/>
      <c r="E684" s="28"/>
      <c r="F684" s="28"/>
      <c r="G684" s="28"/>
      <c r="H684" s="28"/>
      <c r="I684" s="28"/>
      <c r="J684" s="28"/>
      <c r="K684" s="28"/>
      <c r="L684" s="60"/>
    </row>
    <row r="685" spans="2:12" ht="18.75" x14ac:dyDescent="0.3">
      <c r="B685" s="60"/>
      <c r="C685" s="28"/>
      <c r="D685" s="28"/>
      <c r="E685" s="28"/>
      <c r="F685" s="28"/>
      <c r="G685" s="28"/>
      <c r="H685" s="28"/>
      <c r="I685" s="28"/>
      <c r="J685" s="28"/>
      <c r="K685" s="28"/>
      <c r="L685" s="60"/>
    </row>
    <row r="686" spans="2:12" ht="18.75" x14ac:dyDescent="0.3">
      <c r="B686" s="60"/>
      <c r="C686" s="28"/>
      <c r="D686" s="28"/>
      <c r="E686" s="28"/>
      <c r="F686" s="28"/>
      <c r="G686" s="28"/>
      <c r="H686" s="28"/>
      <c r="I686" s="28"/>
      <c r="J686" s="28"/>
      <c r="K686" s="28"/>
      <c r="L686" s="60"/>
    </row>
    <row r="687" spans="2:12" ht="18.75" x14ac:dyDescent="0.3">
      <c r="B687" s="60"/>
      <c r="C687" s="28"/>
      <c r="D687" s="28"/>
      <c r="E687" s="28"/>
      <c r="F687" s="28"/>
      <c r="G687" s="28"/>
      <c r="H687" s="28"/>
      <c r="I687" s="28"/>
      <c r="J687" s="28"/>
      <c r="K687" s="28"/>
      <c r="L687" s="60"/>
    </row>
    <row r="688" spans="2:12" ht="18.75" x14ac:dyDescent="0.3">
      <c r="B688" s="60"/>
      <c r="C688" s="28"/>
      <c r="D688" s="28"/>
      <c r="E688" s="28"/>
      <c r="F688" s="28"/>
      <c r="G688" s="28"/>
      <c r="H688" s="28"/>
      <c r="I688" s="28"/>
      <c r="J688" s="28"/>
      <c r="K688" s="28"/>
      <c r="L688" s="60"/>
    </row>
    <row r="689" spans="2:12" ht="18.75" x14ac:dyDescent="0.3">
      <c r="B689" s="60"/>
      <c r="C689" s="28"/>
      <c r="D689" s="28"/>
      <c r="E689" s="28"/>
      <c r="F689" s="28"/>
      <c r="G689" s="28"/>
      <c r="H689" s="28"/>
      <c r="I689" s="28"/>
      <c r="J689" s="28"/>
      <c r="K689" s="28"/>
      <c r="L689" s="60"/>
    </row>
    <row r="690" spans="2:12" ht="18.75" x14ac:dyDescent="0.3">
      <c r="B690" s="60"/>
      <c r="C690" s="28"/>
      <c r="D690" s="28"/>
      <c r="E690" s="28"/>
      <c r="F690" s="28"/>
      <c r="G690" s="28"/>
      <c r="H690" s="28"/>
      <c r="I690" s="28"/>
      <c r="J690" s="28"/>
      <c r="K690" s="28"/>
      <c r="L690" s="60"/>
    </row>
    <row r="691" spans="2:12" ht="18.75" x14ac:dyDescent="0.3">
      <c r="B691" s="60"/>
      <c r="C691" s="28"/>
      <c r="D691" s="28"/>
      <c r="E691" s="28"/>
      <c r="F691" s="28"/>
      <c r="G691" s="28"/>
      <c r="H691" s="28"/>
      <c r="I691" s="28"/>
      <c r="J691" s="28"/>
      <c r="K691" s="28"/>
      <c r="L691" s="60"/>
    </row>
    <row r="692" spans="2:12" ht="18.75" x14ac:dyDescent="0.3">
      <c r="B692" s="60"/>
      <c r="C692" s="28"/>
      <c r="D692" s="28"/>
      <c r="E692" s="28"/>
      <c r="F692" s="28"/>
      <c r="G692" s="28"/>
      <c r="H692" s="28"/>
      <c r="I692" s="28"/>
      <c r="J692" s="28"/>
      <c r="K692" s="28"/>
      <c r="L692" s="60"/>
    </row>
    <row r="693" spans="2:12" ht="18.75" x14ac:dyDescent="0.3">
      <c r="B693" s="60"/>
      <c r="C693" s="28"/>
      <c r="D693" s="28"/>
      <c r="E693" s="28"/>
      <c r="F693" s="28"/>
      <c r="G693" s="28"/>
      <c r="H693" s="28"/>
      <c r="I693" s="28"/>
      <c r="J693" s="28"/>
      <c r="K693" s="28"/>
      <c r="L693" s="60"/>
    </row>
    <row r="694" spans="2:12" ht="18.75" x14ac:dyDescent="0.3">
      <c r="B694" s="60"/>
      <c r="C694" s="28"/>
      <c r="D694" s="28"/>
      <c r="E694" s="28"/>
      <c r="F694" s="28"/>
      <c r="G694" s="28"/>
      <c r="H694" s="28"/>
      <c r="I694" s="28"/>
      <c r="J694" s="28"/>
      <c r="K694" s="28"/>
      <c r="L694" s="60"/>
    </row>
  </sheetData>
  <mergeCells count="20">
    <mergeCell ref="W8:X8"/>
    <mergeCell ref="Y8:Z8"/>
    <mergeCell ref="AA8:AB8"/>
    <mergeCell ref="M8:N8"/>
    <mergeCell ref="O8:P8"/>
    <mergeCell ref="Q8:R8"/>
    <mergeCell ref="S8:T8"/>
    <mergeCell ref="U8:V8"/>
    <mergeCell ref="A33:B33"/>
    <mergeCell ref="A1:K1"/>
    <mergeCell ref="A2:K2"/>
    <mergeCell ref="A3:K3"/>
    <mergeCell ref="A4:K4"/>
    <mergeCell ref="A8:B8"/>
    <mergeCell ref="A12:B12"/>
    <mergeCell ref="C8:D8"/>
    <mergeCell ref="E8:F8"/>
    <mergeCell ref="G8:H8"/>
    <mergeCell ref="I8:J8"/>
    <mergeCell ref="K8:L8"/>
  </mergeCells>
  <printOptions horizontalCentered="1"/>
  <pageMargins left="0" right="0" top="0.74803149606299213" bottom="0.74803149606299213" header="0.31496062992125984" footer="0.31496062992125984"/>
  <pageSetup paperSize="5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7"/>
  <sheetViews>
    <sheetView zoomScaleNormal="100" workbookViewId="0">
      <selection activeCell="B10" sqref="B10"/>
    </sheetView>
  </sheetViews>
  <sheetFormatPr baseColWidth="10" defaultRowHeight="12.75" x14ac:dyDescent="0.2"/>
  <cols>
    <col min="1" max="1" width="7.28515625" style="132" customWidth="1"/>
    <col min="2" max="2" width="44.5703125" style="132" bestFit="1" customWidth="1"/>
    <col min="3" max="3" width="12.7109375" style="132" customWidth="1"/>
    <col min="4" max="4" width="14" style="132" customWidth="1"/>
    <col min="5" max="5" width="18.28515625" style="132" customWidth="1"/>
    <col min="6" max="6" width="17.7109375" style="132" customWidth="1"/>
    <col min="7" max="7" width="20.140625" style="132" customWidth="1"/>
    <col min="8" max="9" width="15.85546875" style="132" bestFit="1" customWidth="1"/>
    <col min="10" max="10" width="17.7109375" style="132" customWidth="1"/>
    <col min="11" max="254" width="11.42578125" style="132"/>
    <col min="255" max="255" width="7.28515625" style="132" customWidth="1"/>
    <col min="256" max="256" width="44.5703125" style="132" bestFit="1" customWidth="1"/>
    <col min="257" max="257" width="14" style="132" customWidth="1"/>
    <col min="258" max="258" width="18.28515625" style="132" customWidth="1"/>
    <col min="259" max="259" width="17.7109375" style="132" customWidth="1"/>
    <col min="260" max="260" width="20.140625" style="132" customWidth="1"/>
    <col min="261" max="261" width="15.85546875" style="132" bestFit="1" customWidth="1"/>
    <col min="262" max="262" width="16.85546875" style="132" customWidth="1"/>
    <col min="263" max="263" width="15.85546875" style="132" bestFit="1" customWidth="1"/>
    <col min="264" max="264" width="16.42578125" style="132" bestFit="1" customWidth="1"/>
    <col min="265" max="265" width="9.42578125" style="132" customWidth="1"/>
    <col min="266" max="266" width="17.7109375" style="132" customWidth="1"/>
    <col min="267" max="510" width="11.42578125" style="132"/>
    <col min="511" max="511" width="7.28515625" style="132" customWidth="1"/>
    <col min="512" max="512" width="44.5703125" style="132" bestFit="1" customWidth="1"/>
    <col min="513" max="513" width="14" style="132" customWidth="1"/>
    <col min="514" max="514" width="18.28515625" style="132" customWidth="1"/>
    <col min="515" max="515" width="17.7109375" style="132" customWidth="1"/>
    <col min="516" max="516" width="20.140625" style="132" customWidth="1"/>
    <col min="517" max="517" width="15.85546875" style="132" bestFit="1" customWidth="1"/>
    <col min="518" max="518" width="16.85546875" style="132" customWidth="1"/>
    <col min="519" max="519" width="15.85546875" style="132" bestFit="1" customWidth="1"/>
    <col min="520" max="520" width="16.42578125" style="132" bestFit="1" customWidth="1"/>
    <col min="521" max="521" width="9.42578125" style="132" customWidth="1"/>
    <col min="522" max="522" width="17.7109375" style="132" customWidth="1"/>
    <col min="523" max="766" width="11.42578125" style="132"/>
    <col min="767" max="767" width="7.28515625" style="132" customWidth="1"/>
    <col min="768" max="768" width="44.5703125" style="132" bestFit="1" customWidth="1"/>
    <col min="769" max="769" width="14" style="132" customWidth="1"/>
    <col min="770" max="770" width="18.28515625" style="132" customWidth="1"/>
    <col min="771" max="771" width="17.7109375" style="132" customWidth="1"/>
    <col min="772" max="772" width="20.140625" style="132" customWidth="1"/>
    <col min="773" max="773" width="15.85546875" style="132" bestFit="1" customWidth="1"/>
    <col min="774" max="774" width="16.85546875" style="132" customWidth="1"/>
    <col min="775" max="775" width="15.85546875" style="132" bestFit="1" customWidth="1"/>
    <col min="776" max="776" width="16.42578125" style="132" bestFit="1" customWidth="1"/>
    <col min="777" max="777" width="9.42578125" style="132" customWidth="1"/>
    <col min="778" max="778" width="17.7109375" style="132" customWidth="1"/>
    <col min="779" max="1022" width="11.42578125" style="132"/>
    <col min="1023" max="1023" width="7.28515625" style="132" customWidth="1"/>
    <col min="1024" max="1024" width="44.5703125" style="132" bestFit="1" customWidth="1"/>
    <col min="1025" max="1025" width="14" style="132" customWidth="1"/>
    <col min="1026" max="1026" width="18.28515625" style="132" customWidth="1"/>
    <col min="1027" max="1027" width="17.7109375" style="132" customWidth="1"/>
    <col min="1028" max="1028" width="20.140625" style="132" customWidth="1"/>
    <col min="1029" max="1029" width="15.85546875" style="132" bestFit="1" customWidth="1"/>
    <col min="1030" max="1030" width="16.85546875" style="132" customWidth="1"/>
    <col min="1031" max="1031" width="15.85546875" style="132" bestFit="1" customWidth="1"/>
    <col min="1032" max="1032" width="16.42578125" style="132" bestFit="1" customWidth="1"/>
    <col min="1033" max="1033" width="9.42578125" style="132" customWidth="1"/>
    <col min="1034" max="1034" width="17.7109375" style="132" customWidth="1"/>
    <col min="1035" max="1278" width="11.42578125" style="132"/>
    <col min="1279" max="1279" width="7.28515625" style="132" customWidth="1"/>
    <col min="1280" max="1280" width="44.5703125" style="132" bestFit="1" customWidth="1"/>
    <col min="1281" max="1281" width="14" style="132" customWidth="1"/>
    <col min="1282" max="1282" width="18.28515625" style="132" customWidth="1"/>
    <col min="1283" max="1283" width="17.7109375" style="132" customWidth="1"/>
    <col min="1284" max="1284" width="20.140625" style="132" customWidth="1"/>
    <col min="1285" max="1285" width="15.85546875" style="132" bestFit="1" customWidth="1"/>
    <col min="1286" max="1286" width="16.85546875" style="132" customWidth="1"/>
    <col min="1287" max="1287" width="15.85546875" style="132" bestFit="1" customWidth="1"/>
    <col min="1288" max="1288" width="16.42578125" style="132" bestFit="1" customWidth="1"/>
    <col min="1289" max="1289" width="9.42578125" style="132" customWidth="1"/>
    <col min="1290" max="1290" width="17.7109375" style="132" customWidth="1"/>
    <col min="1291" max="1534" width="11.42578125" style="132"/>
    <col min="1535" max="1535" width="7.28515625" style="132" customWidth="1"/>
    <col min="1536" max="1536" width="44.5703125" style="132" bestFit="1" customWidth="1"/>
    <col min="1537" max="1537" width="14" style="132" customWidth="1"/>
    <col min="1538" max="1538" width="18.28515625" style="132" customWidth="1"/>
    <col min="1539" max="1539" width="17.7109375" style="132" customWidth="1"/>
    <col min="1540" max="1540" width="20.140625" style="132" customWidth="1"/>
    <col min="1541" max="1541" width="15.85546875" style="132" bestFit="1" customWidth="1"/>
    <col min="1542" max="1542" width="16.85546875" style="132" customWidth="1"/>
    <col min="1543" max="1543" width="15.85546875" style="132" bestFit="1" customWidth="1"/>
    <col min="1544" max="1544" width="16.42578125" style="132" bestFit="1" customWidth="1"/>
    <col min="1545" max="1545" width="9.42578125" style="132" customWidth="1"/>
    <col min="1546" max="1546" width="17.7109375" style="132" customWidth="1"/>
    <col min="1547" max="1790" width="11.42578125" style="132"/>
    <col min="1791" max="1791" width="7.28515625" style="132" customWidth="1"/>
    <col min="1792" max="1792" width="44.5703125" style="132" bestFit="1" customWidth="1"/>
    <col min="1793" max="1793" width="14" style="132" customWidth="1"/>
    <col min="1794" max="1794" width="18.28515625" style="132" customWidth="1"/>
    <col min="1795" max="1795" width="17.7109375" style="132" customWidth="1"/>
    <col min="1796" max="1796" width="20.140625" style="132" customWidth="1"/>
    <col min="1797" max="1797" width="15.85546875" style="132" bestFit="1" customWidth="1"/>
    <col min="1798" max="1798" width="16.85546875" style="132" customWidth="1"/>
    <col min="1799" max="1799" width="15.85546875" style="132" bestFit="1" customWidth="1"/>
    <col min="1800" max="1800" width="16.42578125" style="132" bestFit="1" customWidth="1"/>
    <col min="1801" max="1801" width="9.42578125" style="132" customWidth="1"/>
    <col min="1802" max="1802" width="17.7109375" style="132" customWidth="1"/>
    <col min="1803" max="2046" width="11.42578125" style="132"/>
    <col min="2047" max="2047" width="7.28515625" style="132" customWidth="1"/>
    <col min="2048" max="2048" width="44.5703125" style="132" bestFit="1" customWidth="1"/>
    <col min="2049" max="2049" width="14" style="132" customWidth="1"/>
    <col min="2050" max="2050" width="18.28515625" style="132" customWidth="1"/>
    <col min="2051" max="2051" width="17.7109375" style="132" customWidth="1"/>
    <col min="2052" max="2052" width="20.140625" style="132" customWidth="1"/>
    <col min="2053" max="2053" width="15.85546875" style="132" bestFit="1" customWidth="1"/>
    <col min="2054" max="2054" width="16.85546875" style="132" customWidth="1"/>
    <col min="2055" max="2055" width="15.85546875" style="132" bestFit="1" customWidth="1"/>
    <col min="2056" max="2056" width="16.42578125" style="132" bestFit="1" customWidth="1"/>
    <col min="2057" max="2057" width="9.42578125" style="132" customWidth="1"/>
    <col min="2058" max="2058" width="17.7109375" style="132" customWidth="1"/>
    <col min="2059" max="2302" width="11.42578125" style="132"/>
    <col min="2303" max="2303" width="7.28515625" style="132" customWidth="1"/>
    <col min="2304" max="2304" width="44.5703125" style="132" bestFit="1" customWidth="1"/>
    <col min="2305" max="2305" width="14" style="132" customWidth="1"/>
    <col min="2306" max="2306" width="18.28515625" style="132" customWidth="1"/>
    <col min="2307" max="2307" width="17.7109375" style="132" customWidth="1"/>
    <col min="2308" max="2308" width="20.140625" style="132" customWidth="1"/>
    <col min="2309" max="2309" width="15.85546875" style="132" bestFit="1" customWidth="1"/>
    <col min="2310" max="2310" width="16.85546875" style="132" customWidth="1"/>
    <col min="2311" max="2311" width="15.85546875" style="132" bestFit="1" customWidth="1"/>
    <col min="2312" max="2312" width="16.42578125" style="132" bestFit="1" customWidth="1"/>
    <col min="2313" max="2313" width="9.42578125" style="132" customWidth="1"/>
    <col min="2314" max="2314" width="17.7109375" style="132" customWidth="1"/>
    <col min="2315" max="2558" width="11.42578125" style="132"/>
    <col min="2559" max="2559" width="7.28515625" style="132" customWidth="1"/>
    <col min="2560" max="2560" width="44.5703125" style="132" bestFit="1" customWidth="1"/>
    <col min="2561" max="2561" width="14" style="132" customWidth="1"/>
    <col min="2562" max="2562" width="18.28515625" style="132" customWidth="1"/>
    <col min="2563" max="2563" width="17.7109375" style="132" customWidth="1"/>
    <col min="2564" max="2564" width="20.140625" style="132" customWidth="1"/>
    <col min="2565" max="2565" width="15.85546875" style="132" bestFit="1" customWidth="1"/>
    <col min="2566" max="2566" width="16.85546875" style="132" customWidth="1"/>
    <col min="2567" max="2567" width="15.85546875" style="132" bestFit="1" customWidth="1"/>
    <col min="2568" max="2568" width="16.42578125" style="132" bestFit="1" customWidth="1"/>
    <col min="2569" max="2569" width="9.42578125" style="132" customWidth="1"/>
    <col min="2570" max="2570" width="17.7109375" style="132" customWidth="1"/>
    <col min="2571" max="2814" width="11.42578125" style="132"/>
    <col min="2815" max="2815" width="7.28515625" style="132" customWidth="1"/>
    <col min="2816" max="2816" width="44.5703125" style="132" bestFit="1" customWidth="1"/>
    <col min="2817" max="2817" width="14" style="132" customWidth="1"/>
    <col min="2818" max="2818" width="18.28515625" style="132" customWidth="1"/>
    <col min="2819" max="2819" width="17.7109375" style="132" customWidth="1"/>
    <col min="2820" max="2820" width="20.140625" style="132" customWidth="1"/>
    <col min="2821" max="2821" width="15.85546875" style="132" bestFit="1" customWidth="1"/>
    <col min="2822" max="2822" width="16.85546875" style="132" customWidth="1"/>
    <col min="2823" max="2823" width="15.85546875" style="132" bestFit="1" customWidth="1"/>
    <col min="2824" max="2824" width="16.42578125" style="132" bestFit="1" customWidth="1"/>
    <col min="2825" max="2825" width="9.42578125" style="132" customWidth="1"/>
    <col min="2826" max="2826" width="17.7109375" style="132" customWidth="1"/>
    <col min="2827" max="3070" width="11.42578125" style="132"/>
    <col min="3071" max="3071" width="7.28515625" style="132" customWidth="1"/>
    <col min="3072" max="3072" width="44.5703125" style="132" bestFit="1" customWidth="1"/>
    <col min="3073" max="3073" width="14" style="132" customWidth="1"/>
    <col min="3074" max="3074" width="18.28515625" style="132" customWidth="1"/>
    <col min="3075" max="3075" width="17.7109375" style="132" customWidth="1"/>
    <col min="3076" max="3076" width="20.140625" style="132" customWidth="1"/>
    <col min="3077" max="3077" width="15.85546875" style="132" bestFit="1" customWidth="1"/>
    <col min="3078" max="3078" width="16.85546875" style="132" customWidth="1"/>
    <col min="3079" max="3079" width="15.85546875" style="132" bestFit="1" customWidth="1"/>
    <col min="3080" max="3080" width="16.42578125" style="132" bestFit="1" customWidth="1"/>
    <col min="3081" max="3081" width="9.42578125" style="132" customWidth="1"/>
    <col min="3082" max="3082" width="17.7109375" style="132" customWidth="1"/>
    <col min="3083" max="3326" width="11.42578125" style="132"/>
    <col min="3327" max="3327" width="7.28515625" style="132" customWidth="1"/>
    <col min="3328" max="3328" width="44.5703125" style="132" bestFit="1" customWidth="1"/>
    <col min="3329" max="3329" width="14" style="132" customWidth="1"/>
    <col min="3330" max="3330" width="18.28515625" style="132" customWidth="1"/>
    <col min="3331" max="3331" width="17.7109375" style="132" customWidth="1"/>
    <col min="3332" max="3332" width="20.140625" style="132" customWidth="1"/>
    <col min="3333" max="3333" width="15.85546875" style="132" bestFit="1" customWidth="1"/>
    <col min="3334" max="3334" width="16.85546875" style="132" customWidth="1"/>
    <col min="3335" max="3335" width="15.85546875" style="132" bestFit="1" customWidth="1"/>
    <col min="3336" max="3336" width="16.42578125" style="132" bestFit="1" customWidth="1"/>
    <col min="3337" max="3337" width="9.42578125" style="132" customWidth="1"/>
    <col min="3338" max="3338" width="17.7109375" style="132" customWidth="1"/>
    <col min="3339" max="3582" width="11.42578125" style="132"/>
    <col min="3583" max="3583" width="7.28515625" style="132" customWidth="1"/>
    <col min="3584" max="3584" width="44.5703125" style="132" bestFit="1" customWidth="1"/>
    <col min="3585" max="3585" width="14" style="132" customWidth="1"/>
    <col min="3586" max="3586" width="18.28515625" style="132" customWidth="1"/>
    <col min="3587" max="3587" width="17.7109375" style="132" customWidth="1"/>
    <col min="3588" max="3588" width="20.140625" style="132" customWidth="1"/>
    <col min="3589" max="3589" width="15.85546875" style="132" bestFit="1" customWidth="1"/>
    <col min="3590" max="3590" width="16.85546875" style="132" customWidth="1"/>
    <col min="3591" max="3591" width="15.85546875" style="132" bestFit="1" customWidth="1"/>
    <col min="3592" max="3592" width="16.42578125" style="132" bestFit="1" customWidth="1"/>
    <col min="3593" max="3593" width="9.42578125" style="132" customWidth="1"/>
    <col min="3594" max="3594" width="17.7109375" style="132" customWidth="1"/>
    <col min="3595" max="3838" width="11.42578125" style="132"/>
    <col min="3839" max="3839" width="7.28515625" style="132" customWidth="1"/>
    <col min="3840" max="3840" width="44.5703125" style="132" bestFit="1" customWidth="1"/>
    <col min="3841" max="3841" width="14" style="132" customWidth="1"/>
    <col min="3842" max="3842" width="18.28515625" style="132" customWidth="1"/>
    <col min="3843" max="3843" width="17.7109375" style="132" customWidth="1"/>
    <col min="3844" max="3844" width="20.140625" style="132" customWidth="1"/>
    <col min="3845" max="3845" width="15.85546875" style="132" bestFit="1" customWidth="1"/>
    <col min="3846" max="3846" width="16.85546875" style="132" customWidth="1"/>
    <col min="3847" max="3847" width="15.85546875" style="132" bestFit="1" customWidth="1"/>
    <col min="3848" max="3848" width="16.42578125" style="132" bestFit="1" customWidth="1"/>
    <col min="3849" max="3849" width="9.42578125" style="132" customWidth="1"/>
    <col min="3850" max="3850" width="17.7109375" style="132" customWidth="1"/>
    <col min="3851" max="4094" width="11.42578125" style="132"/>
    <col min="4095" max="4095" width="7.28515625" style="132" customWidth="1"/>
    <col min="4096" max="4096" width="44.5703125" style="132" bestFit="1" customWidth="1"/>
    <col min="4097" max="4097" width="14" style="132" customWidth="1"/>
    <col min="4098" max="4098" width="18.28515625" style="132" customWidth="1"/>
    <col min="4099" max="4099" width="17.7109375" style="132" customWidth="1"/>
    <col min="4100" max="4100" width="20.140625" style="132" customWidth="1"/>
    <col min="4101" max="4101" width="15.85546875" style="132" bestFit="1" customWidth="1"/>
    <col min="4102" max="4102" width="16.85546875" style="132" customWidth="1"/>
    <col min="4103" max="4103" width="15.85546875" style="132" bestFit="1" customWidth="1"/>
    <col min="4104" max="4104" width="16.42578125" style="132" bestFit="1" customWidth="1"/>
    <col min="4105" max="4105" width="9.42578125" style="132" customWidth="1"/>
    <col min="4106" max="4106" width="17.7109375" style="132" customWidth="1"/>
    <col min="4107" max="4350" width="11.42578125" style="132"/>
    <col min="4351" max="4351" width="7.28515625" style="132" customWidth="1"/>
    <col min="4352" max="4352" width="44.5703125" style="132" bestFit="1" customWidth="1"/>
    <col min="4353" max="4353" width="14" style="132" customWidth="1"/>
    <col min="4354" max="4354" width="18.28515625" style="132" customWidth="1"/>
    <col min="4355" max="4355" width="17.7109375" style="132" customWidth="1"/>
    <col min="4356" max="4356" width="20.140625" style="132" customWidth="1"/>
    <col min="4357" max="4357" width="15.85546875" style="132" bestFit="1" customWidth="1"/>
    <col min="4358" max="4358" width="16.85546875" style="132" customWidth="1"/>
    <col min="4359" max="4359" width="15.85546875" style="132" bestFit="1" customWidth="1"/>
    <col min="4360" max="4360" width="16.42578125" style="132" bestFit="1" customWidth="1"/>
    <col min="4361" max="4361" width="9.42578125" style="132" customWidth="1"/>
    <col min="4362" max="4362" width="17.7109375" style="132" customWidth="1"/>
    <col min="4363" max="4606" width="11.42578125" style="132"/>
    <col min="4607" max="4607" width="7.28515625" style="132" customWidth="1"/>
    <col min="4608" max="4608" width="44.5703125" style="132" bestFit="1" customWidth="1"/>
    <col min="4609" max="4609" width="14" style="132" customWidth="1"/>
    <col min="4610" max="4610" width="18.28515625" style="132" customWidth="1"/>
    <col min="4611" max="4611" width="17.7109375" style="132" customWidth="1"/>
    <col min="4612" max="4612" width="20.140625" style="132" customWidth="1"/>
    <col min="4613" max="4613" width="15.85546875" style="132" bestFit="1" customWidth="1"/>
    <col min="4614" max="4614" width="16.85546875" style="132" customWidth="1"/>
    <col min="4615" max="4615" width="15.85546875" style="132" bestFit="1" customWidth="1"/>
    <col min="4616" max="4616" width="16.42578125" style="132" bestFit="1" customWidth="1"/>
    <col min="4617" max="4617" width="9.42578125" style="132" customWidth="1"/>
    <col min="4618" max="4618" width="17.7109375" style="132" customWidth="1"/>
    <col min="4619" max="4862" width="11.42578125" style="132"/>
    <col min="4863" max="4863" width="7.28515625" style="132" customWidth="1"/>
    <col min="4864" max="4864" width="44.5703125" style="132" bestFit="1" customWidth="1"/>
    <col min="4865" max="4865" width="14" style="132" customWidth="1"/>
    <col min="4866" max="4866" width="18.28515625" style="132" customWidth="1"/>
    <col min="4867" max="4867" width="17.7109375" style="132" customWidth="1"/>
    <col min="4868" max="4868" width="20.140625" style="132" customWidth="1"/>
    <col min="4869" max="4869" width="15.85546875" style="132" bestFit="1" customWidth="1"/>
    <col min="4870" max="4870" width="16.85546875" style="132" customWidth="1"/>
    <col min="4871" max="4871" width="15.85546875" style="132" bestFit="1" customWidth="1"/>
    <col min="4872" max="4872" width="16.42578125" style="132" bestFit="1" customWidth="1"/>
    <col min="4873" max="4873" width="9.42578125" style="132" customWidth="1"/>
    <col min="4874" max="4874" width="17.7109375" style="132" customWidth="1"/>
    <col min="4875" max="5118" width="11.42578125" style="132"/>
    <col min="5119" max="5119" width="7.28515625" style="132" customWidth="1"/>
    <col min="5120" max="5120" width="44.5703125" style="132" bestFit="1" customWidth="1"/>
    <col min="5121" max="5121" width="14" style="132" customWidth="1"/>
    <col min="5122" max="5122" width="18.28515625" style="132" customWidth="1"/>
    <col min="5123" max="5123" width="17.7109375" style="132" customWidth="1"/>
    <col min="5124" max="5124" width="20.140625" style="132" customWidth="1"/>
    <col min="5125" max="5125" width="15.85546875" style="132" bestFit="1" customWidth="1"/>
    <col min="5126" max="5126" width="16.85546875" style="132" customWidth="1"/>
    <col min="5127" max="5127" width="15.85546875" style="132" bestFit="1" customWidth="1"/>
    <col min="5128" max="5128" width="16.42578125" style="132" bestFit="1" customWidth="1"/>
    <col min="5129" max="5129" width="9.42578125" style="132" customWidth="1"/>
    <col min="5130" max="5130" width="17.7109375" style="132" customWidth="1"/>
    <col min="5131" max="5374" width="11.42578125" style="132"/>
    <col min="5375" max="5375" width="7.28515625" style="132" customWidth="1"/>
    <col min="5376" max="5376" width="44.5703125" style="132" bestFit="1" customWidth="1"/>
    <col min="5377" max="5377" width="14" style="132" customWidth="1"/>
    <col min="5378" max="5378" width="18.28515625" style="132" customWidth="1"/>
    <col min="5379" max="5379" width="17.7109375" style="132" customWidth="1"/>
    <col min="5380" max="5380" width="20.140625" style="132" customWidth="1"/>
    <col min="5381" max="5381" width="15.85546875" style="132" bestFit="1" customWidth="1"/>
    <col min="5382" max="5382" width="16.85546875" style="132" customWidth="1"/>
    <col min="5383" max="5383" width="15.85546875" style="132" bestFit="1" customWidth="1"/>
    <col min="5384" max="5384" width="16.42578125" style="132" bestFit="1" customWidth="1"/>
    <col min="5385" max="5385" width="9.42578125" style="132" customWidth="1"/>
    <col min="5386" max="5386" width="17.7109375" style="132" customWidth="1"/>
    <col min="5387" max="5630" width="11.42578125" style="132"/>
    <col min="5631" max="5631" width="7.28515625" style="132" customWidth="1"/>
    <col min="5632" max="5632" width="44.5703125" style="132" bestFit="1" customWidth="1"/>
    <col min="5633" max="5633" width="14" style="132" customWidth="1"/>
    <col min="5634" max="5634" width="18.28515625" style="132" customWidth="1"/>
    <col min="5635" max="5635" width="17.7109375" style="132" customWidth="1"/>
    <col min="5636" max="5636" width="20.140625" style="132" customWidth="1"/>
    <col min="5637" max="5637" width="15.85546875" style="132" bestFit="1" customWidth="1"/>
    <col min="5638" max="5638" width="16.85546875" style="132" customWidth="1"/>
    <col min="5639" max="5639" width="15.85546875" style="132" bestFit="1" customWidth="1"/>
    <col min="5640" max="5640" width="16.42578125" style="132" bestFit="1" customWidth="1"/>
    <col min="5641" max="5641" width="9.42578125" style="132" customWidth="1"/>
    <col min="5642" max="5642" width="17.7109375" style="132" customWidth="1"/>
    <col min="5643" max="5886" width="11.42578125" style="132"/>
    <col min="5887" max="5887" width="7.28515625" style="132" customWidth="1"/>
    <col min="5888" max="5888" width="44.5703125" style="132" bestFit="1" customWidth="1"/>
    <col min="5889" max="5889" width="14" style="132" customWidth="1"/>
    <col min="5890" max="5890" width="18.28515625" style="132" customWidth="1"/>
    <col min="5891" max="5891" width="17.7109375" style="132" customWidth="1"/>
    <col min="5892" max="5892" width="20.140625" style="132" customWidth="1"/>
    <col min="5893" max="5893" width="15.85546875" style="132" bestFit="1" customWidth="1"/>
    <col min="5894" max="5894" width="16.85546875" style="132" customWidth="1"/>
    <col min="5895" max="5895" width="15.85546875" style="132" bestFit="1" customWidth="1"/>
    <col min="5896" max="5896" width="16.42578125" style="132" bestFit="1" customWidth="1"/>
    <col min="5897" max="5897" width="9.42578125" style="132" customWidth="1"/>
    <col min="5898" max="5898" width="17.7109375" style="132" customWidth="1"/>
    <col min="5899" max="6142" width="11.42578125" style="132"/>
    <col min="6143" max="6143" width="7.28515625" style="132" customWidth="1"/>
    <col min="6144" max="6144" width="44.5703125" style="132" bestFit="1" customWidth="1"/>
    <col min="6145" max="6145" width="14" style="132" customWidth="1"/>
    <col min="6146" max="6146" width="18.28515625" style="132" customWidth="1"/>
    <col min="6147" max="6147" width="17.7109375" style="132" customWidth="1"/>
    <col min="6148" max="6148" width="20.140625" style="132" customWidth="1"/>
    <col min="6149" max="6149" width="15.85546875" style="132" bestFit="1" customWidth="1"/>
    <col min="6150" max="6150" width="16.85546875" style="132" customWidth="1"/>
    <col min="6151" max="6151" width="15.85546875" style="132" bestFit="1" customWidth="1"/>
    <col min="6152" max="6152" width="16.42578125" style="132" bestFit="1" customWidth="1"/>
    <col min="6153" max="6153" width="9.42578125" style="132" customWidth="1"/>
    <col min="6154" max="6154" width="17.7109375" style="132" customWidth="1"/>
    <col min="6155" max="6398" width="11.42578125" style="132"/>
    <col min="6399" max="6399" width="7.28515625" style="132" customWidth="1"/>
    <col min="6400" max="6400" width="44.5703125" style="132" bestFit="1" customWidth="1"/>
    <col min="6401" max="6401" width="14" style="132" customWidth="1"/>
    <col min="6402" max="6402" width="18.28515625" style="132" customWidth="1"/>
    <col min="6403" max="6403" width="17.7109375" style="132" customWidth="1"/>
    <col min="6404" max="6404" width="20.140625" style="132" customWidth="1"/>
    <col min="6405" max="6405" width="15.85546875" style="132" bestFit="1" customWidth="1"/>
    <col min="6406" max="6406" width="16.85546875" style="132" customWidth="1"/>
    <col min="6407" max="6407" width="15.85546875" style="132" bestFit="1" customWidth="1"/>
    <col min="6408" max="6408" width="16.42578125" style="132" bestFit="1" customWidth="1"/>
    <col min="6409" max="6409" width="9.42578125" style="132" customWidth="1"/>
    <col min="6410" max="6410" width="17.7109375" style="132" customWidth="1"/>
    <col min="6411" max="6654" width="11.42578125" style="132"/>
    <col min="6655" max="6655" width="7.28515625" style="132" customWidth="1"/>
    <col min="6656" max="6656" width="44.5703125" style="132" bestFit="1" customWidth="1"/>
    <col min="6657" max="6657" width="14" style="132" customWidth="1"/>
    <col min="6658" max="6658" width="18.28515625" style="132" customWidth="1"/>
    <col min="6659" max="6659" width="17.7109375" style="132" customWidth="1"/>
    <col min="6660" max="6660" width="20.140625" style="132" customWidth="1"/>
    <col min="6661" max="6661" width="15.85546875" style="132" bestFit="1" customWidth="1"/>
    <col min="6662" max="6662" width="16.85546875" style="132" customWidth="1"/>
    <col min="6663" max="6663" width="15.85546875" style="132" bestFit="1" customWidth="1"/>
    <col min="6664" max="6664" width="16.42578125" style="132" bestFit="1" customWidth="1"/>
    <col min="6665" max="6665" width="9.42578125" style="132" customWidth="1"/>
    <col min="6666" max="6666" width="17.7109375" style="132" customWidth="1"/>
    <col min="6667" max="6910" width="11.42578125" style="132"/>
    <col min="6911" max="6911" width="7.28515625" style="132" customWidth="1"/>
    <col min="6912" max="6912" width="44.5703125" style="132" bestFit="1" customWidth="1"/>
    <col min="6913" max="6913" width="14" style="132" customWidth="1"/>
    <col min="6914" max="6914" width="18.28515625" style="132" customWidth="1"/>
    <col min="6915" max="6915" width="17.7109375" style="132" customWidth="1"/>
    <col min="6916" max="6916" width="20.140625" style="132" customWidth="1"/>
    <col min="6917" max="6917" width="15.85546875" style="132" bestFit="1" customWidth="1"/>
    <col min="6918" max="6918" width="16.85546875" style="132" customWidth="1"/>
    <col min="6919" max="6919" width="15.85546875" style="132" bestFit="1" customWidth="1"/>
    <col min="6920" max="6920" width="16.42578125" style="132" bestFit="1" customWidth="1"/>
    <col min="6921" max="6921" width="9.42578125" style="132" customWidth="1"/>
    <col min="6922" max="6922" width="17.7109375" style="132" customWidth="1"/>
    <col min="6923" max="7166" width="11.42578125" style="132"/>
    <col min="7167" max="7167" width="7.28515625" style="132" customWidth="1"/>
    <col min="7168" max="7168" width="44.5703125" style="132" bestFit="1" customWidth="1"/>
    <col min="7169" max="7169" width="14" style="132" customWidth="1"/>
    <col min="7170" max="7170" width="18.28515625" style="132" customWidth="1"/>
    <col min="7171" max="7171" width="17.7109375" style="132" customWidth="1"/>
    <col min="7172" max="7172" width="20.140625" style="132" customWidth="1"/>
    <col min="7173" max="7173" width="15.85546875" style="132" bestFit="1" customWidth="1"/>
    <col min="7174" max="7174" width="16.85546875" style="132" customWidth="1"/>
    <col min="7175" max="7175" width="15.85546875" style="132" bestFit="1" customWidth="1"/>
    <col min="7176" max="7176" width="16.42578125" style="132" bestFit="1" customWidth="1"/>
    <col min="7177" max="7177" width="9.42578125" style="132" customWidth="1"/>
    <col min="7178" max="7178" width="17.7109375" style="132" customWidth="1"/>
    <col min="7179" max="7422" width="11.42578125" style="132"/>
    <col min="7423" max="7423" width="7.28515625" style="132" customWidth="1"/>
    <col min="7424" max="7424" width="44.5703125" style="132" bestFit="1" customWidth="1"/>
    <col min="7425" max="7425" width="14" style="132" customWidth="1"/>
    <col min="7426" max="7426" width="18.28515625" style="132" customWidth="1"/>
    <col min="7427" max="7427" width="17.7109375" style="132" customWidth="1"/>
    <col min="7428" max="7428" width="20.140625" style="132" customWidth="1"/>
    <col min="7429" max="7429" width="15.85546875" style="132" bestFit="1" customWidth="1"/>
    <col min="7430" max="7430" width="16.85546875" style="132" customWidth="1"/>
    <col min="7431" max="7431" width="15.85546875" style="132" bestFit="1" customWidth="1"/>
    <col min="7432" max="7432" width="16.42578125" style="132" bestFit="1" customWidth="1"/>
    <col min="7433" max="7433" width="9.42578125" style="132" customWidth="1"/>
    <col min="7434" max="7434" width="17.7109375" style="132" customWidth="1"/>
    <col min="7435" max="7678" width="11.42578125" style="132"/>
    <col min="7679" max="7679" width="7.28515625" style="132" customWidth="1"/>
    <col min="7680" max="7680" width="44.5703125" style="132" bestFit="1" customWidth="1"/>
    <col min="7681" max="7681" width="14" style="132" customWidth="1"/>
    <col min="7682" max="7682" width="18.28515625" style="132" customWidth="1"/>
    <col min="7683" max="7683" width="17.7109375" style="132" customWidth="1"/>
    <col min="7684" max="7684" width="20.140625" style="132" customWidth="1"/>
    <col min="7685" max="7685" width="15.85546875" style="132" bestFit="1" customWidth="1"/>
    <col min="7686" max="7686" width="16.85546875" style="132" customWidth="1"/>
    <col min="7687" max="7687" width="15.85546875" style="132" bestFit="1" customWidth="1"/>
    <col min="7688" max="7688" width="16.42578125" style="132" bestFit="1" customWidth="1"/>
    <col min="7689" max="7689" width="9.42578125" style="132" customWidth="1"/>
    <col min="7690" max="7690" width="17.7109375" style="132" customWidth="1"/>
    <col min="7691" max="7934" width="11.42578125" style="132"/>
    <col min="7935" max="7935" width="7.28515625" style="132" customWidth="1"/>
    <col min="7936" max="7936" width="44.5703125" style="132" bestFit="1" customWidth="1"/>
    <col min="7937" max="7937" width="14" style="132" customWidth="1"/>
    <col min="7938" max="7938" width="18.28515625" style="132" customWidth="1"/>
    <col min="7939" max="7939" width="17.7109375" style="132" customWidth="1"/>
    <col min="7940" max="7940" width="20.140625" style="132" customWidth="1"/>
    <col min="7941" max="7941" width="15.85546875" style="132" bestFit="1" customWidth="1"/>
    <col min="7942" max="7942" width="16.85546875" style="132" customWidth="1"/>
    <col min="7943" max="7943" width="15.85546875" style="132" bestFit="1" customWidth="1"/>
    <col min="7944" max="7944" width="16.42578125" style="132" bestFit="1" customWidth="1"/>
    <col min="7945" max="7945" width="9.42578125" style="132" customWidth="1"/>
    <col min="7946" max="7946" width="17.7109375" style="132" customWidth="1"/>
    <col min="7947" max="8190" width="11.42578125" style="132"/>
    <col min="8191" max="8191" width="7.28515625" style="132" customWidth="1"/>
    <col min="8192" max="8192" width="44.5703125" style="132" bestFit="1" customWidth="1"/>
    <col min="8193" max="8193" width="14" style="132" customWidth="1"/>
    <col min="8194" max="8194" width="18.28515625" style="132" customWidth="1"/>
    <col min="8195" max="8195" width="17.7109375" style="132" customWidth="1"/>
    <col min="8196" max="8196" width="20.140625" style="132" customWidth="1"/>
    <col min="8197" max="8197" width="15.85546875" style="132" bestFit="1" customWidth="1"/>
    <col min="8198" max="8198" width="16.85546875" style="132" customWidth="1"/>
    <col min="8199" max="8199" width="15.85546875" style="132" bestFit="1" customWidth="1"/>
    <col min="8200" max="8200" width="16.42578125" style="132" bestFit="1" customWidth="1"/>
    <col min="8201" max="8201" width="9.42578125" style="132" customWidth="1"/>
    <col min="8202" max="8202" width="17.7109375" style="132" customWidth="1"/>
    <col min="8203" max="8446" width="11.42578125" style="132"/>
    <col min="8447" max="8447" width="7.28515625" style="132" customWidth="1"/>
    <col min="8448" max="8448" width="44.5703125" style="132" bestFit="1" customWidth="1"/>
    <col min="8449" max="8449" width="14" style="132" customWidth="1"/>
    <col min="8450" max="8450" width="18.28515625" style="132" customWidth="1"/>
    <col min="8451" max="8451" width="17.7109375" style="132" customWidth="1"/>
    <col min="8452" max="8452" width="20.140625" style="132" customWidth="1"/>
    <col min="8453" max="8453" width="15.85546875" style="132" bestFit="1" customWidth="1"/>
    <col min="8454" max="8454" width="16.85546875" style="132" customWidth="1"/>
    <col min="8455" max="8455" width="15.85546875" style="132" bestFit="1" customWidth="1"/>
    <col min="8456" max="8456" width="16.42578125" style="132" bestFit="1" customWidth="1"/>
    <col min="8457" max="8457" width="9.42578125" style="132" customWidth="1"/>
    <col min="8458" max="8458" width="17.7109375" style="132" customWidth="1"/>
    <col min="8459" max="8702" width="11.42578125" style="132"/>
    <col min="8703" max="8703" width="7.28515625" style="132" customWidth="1"/>
    <col min="8704" max="8704" width="44.5703125" style="132" bestFit="1" customWidth="1"/>
    <col min="8705" max="8705" width="14" style="132" customWidth="1"/>
    <col min="8706" max="8706" width="18.28515625" style="132" customWidth="1"/>
    <col min="8707" max="8707" width="17.7109375" style="132" customWidth="1"/>
    <col min="8708" max="8708" width="20.140625" style="132" customWidth="1"/>
    <col min="8709" max="8709" width="15.85546875" style="132" bestFit="1" customWidth="1"/>
    <col min="8710" max="8710" width="16.85546875" style="132" customWidth="1"/>
    <col min="8711" max="8711" width="15.85546875" style="132" bestFit="1" customWidth="1"/>
    <col min="8712" max="8712" width="16.42578125" style="132" bestFit="1" customWidth="1"/>
    <col min="8713" max="8713" width="9.42578125" style="132" customWidth="1"/>
    <col min="8714" max="8714" width="17.7109375" style="132" customWidth="1"/>
    <col min="8715" max="8958" width="11.42578125" style="132"/>
    <col min="8959" max="8959" width="7.28515625" style="132" customWidth="1"/>
    <col min="8960" max="8960" width="44.5703125" style="132" bestFit="1" customWidth="1"/>
    <col min="8961" max="8961" width="14" style="132" customWidth="1"/>
    <col min="8962" max="8962" width="18.28515625" style="132" customWidth="1"/>
    <col min="8963" max="8963" width="17.7109375" style="132" customWidth="1"/>
    <col min="8964" max="8964" width="20.140625" style="132" customWidth="1"/>
    <col min="8965" max="8965" width="15.85546875" style="132" bestFit="1" customWidth="1"/>
    <col min="8966" max="8966" width="16.85546875" style="132" customWidth="1"/>
    <col min="8967" max="8967" width="15.85546875" style="132" bestFit="1" customWidth="1"/>
    <col min="8968" max="8968" width="16.42578125" style="132" bestFit="1" customWidth="1"/>
    <col min="8969" max="8969" width="9.42578125" style="132" customWidth="1"/>
    <col min="8970" max="8970" width="17.7109375" style="132" customWidth="1"/>
    <col min="8971" max="9214" width="11.42578125" style="132"/>
    <col min="9215" max="9215" width="7.28515625" style="132" customWidth="1"/>
    <col min="9216" max="9216" width="44.5703125" style="132" bestFit="1" customWidth="1"/>
    <col min="9217" max="9217" width="14" style="132" customWidth="1"/>
    <col min="9218" max="9218" width="18.28515625" style="132" customWidth="1"/>
    <col min="9219" max="9219" width="17.7109375" style="132" customWidth="1"/>
    <col min="9220" max="9220" width="20.140625" style="132" customWidth="1"/>
    <col min="9221" max="9221" width="15.85546875" style="132" bestFit="1" customWidth="1"/>
    <col min="9222" max="9222" width="16.85546875" style="132" customWidth="1"/>
    <col min="9223" max="9223" width="15.85546875" style="132" bestFit="1" customWidth="1"/>
    <col min="9224" max="9224" width="16.42578125" style="132" bestFit="1" customWidth="1"/>
    <col min="9225" max="9225" width="9.42578125" style="132" customWidth="1"/>
    <col min="9226" max="9226" width="17.7109375" style="132" customWidth="1"/>
    <col min="9227" max="9470" width="11.42578125" style="132"/>
    <col min="9471" max="9471" width="7.28515625" style="132" customWidth="1"/>
    <col min="9472" max="9472" width="44.5703125" style="132" bestFit="1" customWidth="1"/>
    <col min="9473" max="9473" width="14" style="132" customWidth="1"/>
    <col min="9474" max="9474" width="18.28515625" style="132" customWidth="1"/>
    <col min="9475" max="9475" width="17.7109375" style="132" customWidth="1"/>
    <col min="9476" max="9476" width="20.140625" style="132" customWidth="1"/>
    <col min="9477" max="9477" width="15.85546875" style="132" bestFit="1" customWidth="1"/>
    <col min="9478" max="9478" width="16.85546875" style="132" customWidth="1"/>
    <col min="9479" max="9479" width="15.85546875" style="132" bestFit="1" customWidth="1"/>
    <col min="9480" max="9480" width="16.42578125" style="132" bestFit="1" customWidth="1"/>
    <col min="9481" max="9481" width="9.42578125" style="132" customWidth="1"/>
    <col min="9482" max="9482" width="17.7109375" style="132" customWidth="1"/>
    <col min="9483" max="9726" width="11.42578125" style="132"/>
    <col min="9727" max="9727" width="7.28515625" style="132" customWidth="1"/>
    <col min="9728" max="9728" width="44.5703125" style="132" bestFit="1" customWidth="1"/>
    <col min="9729" max="9729" width="14" style="132" customWidth="1"/>
    <col min="9730" max="9730" width="18.28515625" style="132" customWidth="1"/>
    <col min="9731" max="9731" width="17.7109375" style="132" customWidth="1"/>
    <col min="9732" max="9732" width="20.140625" style="132" customWidth="1"/>
    <col min="9733" max="9733" width="15.85546875" style="132" bestFit="1" customWidth="1"/>
    <col min="9734" max="9734" width="16.85546875" style="132" customWidth="1"/>
    <col min="9735" max="9735" width="15.85546875" style="132" bestFit="1" customWidth="1"/>
    <col min="9736" max="9736" width="16.42578125" style="132" bestFit="1" customWidth="1"/>
    <col min="9737" max="9737" width="9.42578125" style="132" customWidth="1"/>
    <col min="9738" max="9738" width="17.7109375" style="132" customWidth="1"/>
    <col min="9739" max="9982" width="11.42578125" style="132"/>
    <col min="9983" max="9983" width="7.28515625" style="132" customWidth="1"/>
    <col min="9984" max="9984" width="44.5703125" style="132" bestFit="1" customWidth="1"/>
    <col min="9985" max="9985" width="14" style="132" customWidth="1"/>
    <col min="9986" max="9986" width="18.28515625" style="132" customWidth="1"/>
    <col min="9987" max="9987" width="17.7109375" style="132" customWidth="1"/>
    <col min="9988" max="9988" width="20.140625" style="132" customWidth="1"/>
    <col min="9989" max="9989" width="15.85546875" style="132" bestFit="1" customWidth="1"/>
    <col min="9990" max="9990" width="16.85546875" style="132" customWidth="1"/>
    <col min="9991" max="9991" width="15.85546875" style="132" bestFit="1" customWidth="1"/>
    <col min="9992" max="9992" width="16.42578125" style="132" bestFit="1" customWidth="1"/>
    <col min="9993" max="9993" width="9.42578125" style="132" customWidth="1"/>
    <col min="9994" max="9994" width="17.7109375" style="132" customWidth="1"/>
    <col min="9995" max="10238" width="11.42578125" style="132"/>
    <col min="10239" max="10239" width="7.28515625" style="132" customWidth="1"/>
    <col min="10240" max="10240" width="44.5703125" style="132" bestFit="1" customWidth="1"/>
    <col min="10241" max="10241" width="14" style="132" customWidth="1"/>
    <col min="10242" max="10242" width="18.28515625" style="132" customWidth="1"/>
    <col min="10243" max="10243" width="17.7109375" style="132" customWidth="1"/>
    <col min="10244" max="10244" width="20.140625" style="132" customWidth="1"/>
    <col min="10245" max="10245" width="15.85546875" style="132" bestFit="1" customWidth="1"/>
    <col min="10246" max="10246" width="16.85546875" style="132" customWidth="1"/>
    <col min="10247" max="10247" width="15.85546875" style="132" bestFit="1" customWidth="1"/>
    <col min="10248" max="10248" width="16.42578125" style="132" bestFit="1" customWidth="1"/>
    <col min="10249" max="10249" width="9.42578125" style="132" customWidth="1"/>
    <col min="10250" max="10250" width="17.7109375" style="132" customWidth="1"/>
    <col min="10251" max="10494" width="11.42578125" style="132"/>
    <col min="10495" max="10495" width="7.28515625" style="132" customWidth="1"/>
    <col min="10496" max="10496" width="44.5703125" style="132" bestFit="1" customWidth="1"/>
    <col min="10497" max="10497" width="14" style="132" customWidth="1"/>
    <col min="10498" max="10498" width="18.28515625" style="132" customWidth="1"/>
    <col min="10499" max="10499" width="17.7109375" style="132" customWidth="1"/>
    <col min="10500" max="10500" width="20.140625" style="132" customWidth="1"/>
    <col min="10501" max="10501" width="15.85546875" style="132" bestFit="1" customWidth="1"/>
    <col min="10502" max="10502" width="16.85546875" style="132" customWidth="1"/>
    <col min="10503" max="10503" width="15.85546875" style="132" bestFit="1" customWidth="1"/>
    <col min="10504" max="10504" width="16.42578125" style="132" bestFit="1" customWidth="1"/>
    <col min="10505" max="10505" width="9.42578125" style="132" customWidth="1"/>
    <col min="10506" max="10506" width="17.7109375" style="132" customWidth="1"/>
    <col min="10507" max="10750" width="11.42578125" style="132"/>
    <col min="10751" max="10751" width="7.28515625" style="132" customWidth="1"/>
    <col min="10752" max="10752" width="44.5703125" style="132" bestFit="1" customWidth="1"/>
    <col min="10753" max="10753" width="14" style="132" customWidth="1"/>
    <col min="10754" max="10754" width="18.28515625" style="132" customWidth="1"/>
    <col min="10755" max="10755" width="17.7109375" style="132" customWidth="1"/>
    <col min="10756" max="10756" width="20.140625" style="132" customWidth="1"/>
    <col min="10757" max="10757" width="15.85546875" style="132" bestFit="1" customWidth="1"/>
    <col min="10758" max="10758" width="16.85546875" style="132" customWidth="1"/>
    <col min="10759" max="10759" width="15.85546875" style="132" bestFit="1" customWidth="1"/>
    <col min="10760" max="10760" width="16.42578125" style="132" bestFit="1" customWidth="1"/>
    <col min="10761" max="10761" width="9.42578125" style="132" customWidth="1"/>
    <col min="10762" max="10762" width="17.7109375" style="132" customWidth="1"/>
    <col min="10763" max="11006" width="11.42578125" style="132"/>
    <col min="11007" max="11007" width="7.28515625" style="132" customWidth="1"/>
    <col min="11008" max="11008" width="44.5703125" style="132" bestFit="1" customWidth="1"/>
    <col min="11009" max="11009" width="14" style="132" customWidth="1"/>
    <col min="11010" max="11010" width="18.28515625" style="132" customWidth="1"/>
    <col min="11011" max="11011" width="17.7109375" style="132" customWidth="1"/>
    <col min="11012" max="11012" width="20.140625" style="132" customWidth="1"/>
    <col min="11013" max="11013" width="15.85546875" style="132" bestFit="1" customWidth="1"/>
    <col min="11014" max="11014" width="16.85546875" style="132" customWidth="1"/>
    <col min="11015" max="11015" width="15.85546875" style="132" bestFit="1" customWidth="1"/>
    <col min="11016" max="11016" width="16.42578125" style="132" bestFit="1" customWidth="1"/>
    <col min="11017" max="11017" width="9.42578125" style="132" customWidth="1"/>
    <col min="11018" max="11018" width="17.7109375" style="132" customWidth="1"/>
    <col min="11019" max="11262" width="11.42578125" style="132"/>
    <col min="11263" max="11263" width="7.28515625" style="132" customWidth="1"/>
    <col min="11264" max="11264" width="44.5703125" style="132" bestFit="1" customWidth="1"/>
    <col min="11265" max="11265" width="14" style="132" customWidth="1"/>
    <col min="11266" max="11266" width="18.28515625" style="132" customWidth="1"/>
    <col min="11267" max="11267" width="17.7109375" style="132" customWidth="1"/>
    <col min="11268" max="11268" width="20.140625" style="132" customWidth="1"/>
    <col min="11269" max="11269" width="15.85546875" style="132" bestFit="1" customWidth="1"/>
    <col min="11270" max="11270" width="16.85546875" style="132" customWidth="1"/>
    <col min="11271" max="11271" width="15.85546875" style="132" bestFit="1" customWidth="1"/>
    <col min="11272" max="11272" width="16.42578125" style="132" bestFit="1" customWidth="1"/>
    <col min="11273" max="11273" width="9.42578125" style="132" customWidth="1"/>
    <col min="11274" max="11274" width="17.7109375" style="132" customWidth="1"/>
    <col min="11275" max="11518" width="11.42578125" style="132"/>
    <col min="11519" max="11519" width="7.28515625" style="132" customWidth="1"/>
    <col min="11520" max="11520" width="44.5703125" style="132" bestFit="1" customWidth="1"/>
    <col min="11521" max="11521" width="14" style="132" customWidth="1"/>
    <col min="11522" max="11522" width="18.28515625" style="132" customWidth="1"/>
    <col min="11523" max="11523" width="17.7109375" style="132" customWidth="1"/>
    <col min="11524" max="11524" width="20.140625" style="132" customWidth="1"/>
    <col min="11525" max="11525" width="15.85546875" style="132" bestFit="1" customWidth="1"/>
    <col min="11526" max="11526" width="16.85546875" style="132" customWidth="1"/>
    <col min="11527" max="11527" width="15.85546875" style="132" bestFit="1" customWidth="1"/>
    <col min="11528" max="11528" width="16.42578125" style="132" bestFit="1" customWidth="1"/>
    <col min="11529" max="11529" width="9.42578125" style="132" customWidth="1"/>
    <col min="11530" max="11530" width="17.7109375" style="132" customWidth="1"/>
    <col min="11531" max="11774" width="11.42578125" style="132"/>
    <col min="11775" max="11775" width="7.28515625" style="132" customWidth="1"/>
    <col min="11776" max="11776" width="44.5703125" style="132" bestFit="1" customWidth="1"/>
    <col min="11777" max="11777" width="14" style="132" customWidth="1"/>
    <col min="11778" max="11778" width="18.28515625" style="132" customWidth="1"/>
    <col min="11779" max="11779" width="17.7109375" style="132" customWidth="1"/>
    <col min="11780" max="11780" width="20.140625" style="132" customWidth="1"/>
    <col min="11781" max="11781" width="15.85546875" style="132" bestFit="1" customWidth="1"/>
    <col min="11782" max="11782" width="16.85546875" style="132" customWidth="1"/>
    <col min="11783" max="11783" width="15.85546875" style="132" bestFit="1" customWidth="1"/>
    <col min="11784" max="11784" width="16.42578125" style="132" bestFit="1" customWidth="1"/>
    <col min="11785" max="11785" width="9.42578125" style="132" customWidth="1"/>
    <col min="11786" max="11786" width="17.7109375" style="132" customWidth="1"/>
    <col min="11787" max="12030" width="11.42578125" style="132"/>
    <col min="12031" max="12031" width="7.28515625" style="132" customWidth="1"/>
    <col min="12032" max="12032" width="44.5703125" style="132" bestFit="1" customWidth="1"/>
    <col min="12033" max="12033" width="14" style="132" customWidth="1"/>
    <col min="12034" max="12034" width="18.28515625" style="132" customWidth="1"/>
    <col min="12035" max="12035" width="17.7109375" style="132" customWidth="1"/>
    <col min="12036" max="12036" width="20.140625" style="132" customWidth="1"/>
    <col min="12037" max="12037" width="15.85546875" style="132" bestFit="1" customWidth="1"/>
    <col min="12038" max="12038" width="16.85546875" style="132" customWidth="1"/>
    <col min="12039" max="12039" width="15.85546875" style="132" bestFit="1" customWidth="1"/>
    <col min="12040" max="12040" width="16.42578125" style="132" bestFit="1" customWidth="1"/>
    <col min="12041" max="12041" width="9.42578125" style="132" customWidth="1"/>
    <col min="12042" max="12042" width="17.7109375" style="132" customWidth="1"/>
    <col min="12043" max="12286" width="11.42578125" style="132"/>
    <col min="12287" max="12287" width="7.28515625" style="132" customWidth="1"/>
    <col min="12288" max="12288" width="44.5703125" style="132" bestFit="1" customWidth="1"/>
    <col min="12289" max="12289" width="14" style="132" customWidth="1"/>
    <col min="12290" max="12290" width="18.28515625" style="132" customWidth="1"/>
    <col min="12291" max="12291" width="17.7109375" style="132" customWidth="1"/>
    <col min="12292" max="12292" width="20.140625" style="132" customWidth="1"/>
    <col min="12293" max="12293" width="15.85546875" style="132" bestFit="1" customWidth="1"/>
    <col min="12294" max="12294" width="16.85546875" style="132" customWidth="1"/>
    <col min="12295" max="12295" width="15.85546875" style="132" bestFit="1" customWidth="1"/>
    <col min="12296" max="12296" width="16.42578125" style="132" bestFit="1" customWidth="1"/>
    <col min="12297" max="12297" width="9.42578125" style="132" customWidth="1"/>
    <col min="12298" max="12298" width="17.7109375" style="132" customWidth="1"/>
    <col min="12299" max="12542" width="11.42578125" style="132"/>
    <col min="12543" max="12543" width="7.28515625" style="132" customWidth="1"/>
    <col min="12544" max="12544" width="44.5703125" style="132" bestFit="1" customWidth="1"/>
    <col min="12545" max="12545" width="14" style="132" customWidth="1"/>
    <col min="12546" max="12546" width="18.28515625" style="132" customWidth="1"/>
    <col min="12547" max="12547" width="17.7109375" style="132" customWidth="1"/>
    <col min="12548" max="12548" width="20.140625" style="132" customWidth="1"/>
    <col min="12549" max="12549" width="15.85546875" style="132" bestFit="1" customWidth="1"/>
    <col min="12550" max="12550" width="16.85546875" style="132" customWidth="1"/>
    <col min="12551" max="12551" width="15.85546875" style="132" bestFit="1" customWidth="1"/>
    <col min="12552" max="12552" width="16.42578125" style="132" bestFit="1" customWidth="1"/>
    <col min="12553" max="12553" width="9.42578125" style="132" customWidth="1"/>
    <col min="12554" max="12554" width="17.7109375" style="132" customWidth="1"/>
    <col min="12555" max="12798" width="11.42578125" style="132"/>
    <col min="12799" max="12799" width="7.28515625" style="132" customWidth="1"/>
    <col min="12800" max="12800" width="44.5703125" style="132" bestFit="1" customWidth="1"/>
    <col min="12801" max="12801" width="14" style="132" customWidth="1"/>
    <col min="12802" max="12802" width="18.28515625" style="132" customWidth="1"/>
    <col min="12803" max="12803" width="17.7109375" style="132" customWidth="1"/>
    <col min="12804" max="12804" width="20.140625" style="132" customWidth="1"/>
    <col min="12805" max="12805" width="15.85546875" style="132" bestFit="1" customWidth="1"/>
    <col min="12806" max="12806" width="16.85546875" style="132" customWidth="1"/>
    <col min="12807" max="12807" width="15.85546875" style="132" bestFit="1" customWidth="1"/>
    <col min="12808" max="12808" width="16.42578125" style="132" bestFit="1" customWidth="1"/>
    <col min="12809" max="12809" width="9.42578125" style="132" customWidth="1"/>
    <col min="12810" max="12810" width="17.7109375" style="132" customWidth="1"/>
    <col min="12811" max="13054" width="11.42578125" style="132"/>
    <col min="13055" max="13055" width="7.28515625" style="132" customWidth="1"/>
    <col min="13056" max="13056" width="44.5703125" style="132" bestFit="1" customWidth="1"/>
    <col min="13057" max="13057" width="14" style="132" customWidth="1"/>
    <col min="13058" max="13058" width="18.28515625" style="132" customWidth="1"/>
    <col min="13059" max="13059" width="17.7109375" style="132" customWidth="1"/>
    <col min="13060" max="13060" width="20.140625" style="132" customWidth="1"/>
    <col min="13061" max="13061" width="15.85546875" style="132" bestFit="1" customWidth="1"/>
    <col min="13062" max="13062" width="16.85546875" style="132" customWidth="1"/>
    <col min="13063" max="13063" width="15.85546875" style="132" bestFit="1" customWidth="1"/>
    <col min="13064" max="13064" width="16.42578125" style="132" bestFit="1" customWidth="1"/>
    <col min="13065" max="13065" width="9.42578125" style="132" customWidth="1"/>
    <col min="13066" max="13066" width="17.7109375" style="132" customWidth="1"/>
    <col min="13067" max="13310" width="11.42578125" style="132"/>
    <col min="13311" max="13311" width="7.28515625" style="132" customWidth="1"/>
    <col min="13312" max="13312" width="44.5703125" style="132" bestFit="1" customWidth="1"/>
    <col min="13313" max="13313" width="14" style="132" customWidth="1"/>
    <col min="13314" max="13314" width="18.28515625" style="132" customWidth="1"/>
    <col min="13315" max="13315" width="17.7109375" style="132" customWidth="1"/>
    <col min="13316" max="13316" width="20.140625" style="132" customWidth="1"/>
    <col min="13317" max="13317" width="15.85546875" style="132" bestFit="1" customWidth="1"/>
    <col min="13318" max="13318" width="16.85546875" style="132" customWidth="1"/>
    <col min="13319" max="13319" width="15.85546875" style="132" bestFit="1" customWidth="1"/>
    <col min="13320" max="13320" width="16.42578125" style="132" bestFit="1" customWidth="1"/>
    <col min="13321" max="13321" width="9.42578125" style="132" customWidth="1"/>
    <col min="13322" max="13322" width="17.7109375" style="132" customWidth="1"/>
    <col min="13323" max="13566" width="11.42578125" style="132"/>
    <col min="13567" max="13567" width="7.28515625" style="132" customWidth="1"/>
    <col min="13568" max="13568" width="44.5703125" style="132" bestFit="1" customWidth="1"/>
    <col min="13569" max="13569" width="14" style="132" customWidth="1"/>
    <col min="13570" max="13570" width="18.28515625" style="132" customWidth="1"/>
    <col min="13571" max="13571" width="17.7109375" style="132" customWidth="1"/>
    <col min="13572" max="13572" width="20.140625" style="132" customWidth="1"/>
    <col min="13573" max="13573" width="15.85546875" style="132" bestFit="1" customWidth="1"/>
    <col min="13574" max="13574" width="16.85546875" style="132" customWidth="1"/>
    <col min="13575" max="13575" width="15.85546875" style="132" bestFit="1" customWidth="1"/>
    <col min="13576" max="13576" width="16.42578125" style="132" bestFit="1" customWidth="1"/>
    <col min="13577" max="13577" width="9.42578125" style="132" customWidth="1"/>
    <col min="13578" max="13578" width="17.7109375" style="132" customWidth="1"/>
    <col min="13579" max="13822" width="11.42578125" style="132"/>
    <col min="13823" max="13823" width="7.28515625" style="132" customWidth="1"/>
    <col min="13824" max="13824" width="44.5703125" style="132" bestFit="1" customWidth="1"/>
    <col min="13825" max="13825" width="14" style="132" customWidth="1"/>
    <col min="13826" max="13826" width="18.28515625" style="132" customWidth="1"/>
    <col min="13827" max="13827" width="17.7109375" style="132" customWidth="1"/>
    <col min="13828" max="13828" width="20.140625" style="132" customWidth="1"/>
    <col min="13829" max="13829" width="15.85546875" style="132" bestFit="1" customWidth="1"/>
    <col min="13830" max="13830" width="16.85546875" style="132" customWidth="1"/>
    <col min="13831" max="13831" width="15.85546875" style="132" bestFit="1" customWidth="1"/>
    <col min="13832" max="13832" width="16.42578125" style="132" bestFit="1" customWidth="1"/>
    <col min="13833" max="13833" width="9.42578125" style="132" customWidth="1"/>
    <col min="13834" max="13834" width="17.7109375" style="132" customWidth="1"/>
    <col min="13835" max="14078" width="11.42578125" style="132"/>
    <col min="14079" max="14079" width="7.28515625" style="132" customWidth="1"/>
    <col min="14080" max="14080" width="44.5703125" style="132" bestFit="1" customWidth="1"/>
    <col min="14081" max="14081" width="14" style="132" customWidth="1"/>
    <col min="14082" max="14082" width="18.28515625" style="132" customWidth="1"/>
    <col min="14083" max="14083" width="17.7109375" style="132" customWidth="1"/>
    <col min="14084" max="14084" width="20.140625" style="132" customWidth="1"/>
    <col min="14085" max="14085" width="15.85546875" style="132" bestFit="1" customWidth="1"/>
    <col min="14086" max="14086" width="16.85546875" style="132" customWidth="1"/>
    <col min="14087" max="14087" width="15.85546875" style="132" bestFit="1" customWidth="1"/>
    <col min="14088" max="14088" width="16.42578125" style="132" bestFit="1" customWidth="1"/>
    <col min="14089" max="14089" width="9.42578125" style="132" customWidth="1"/>
    <col min="14090" max="14090" width="17.7109375" style="132" customWidth="1"/>
    <col min="14091" max="14334" width="11.42578125" style="132"/>
    <col min="14335" max="14335" width="7.28515625" style="132" customWidth="1"/>
    <col min="14336" max="14336" width="44.5703125" style="132" bestFit="1" customWidth="1"/>
    <col min="14337" max="14337" width="14" style="132" customWidth="1"/>
    <col min="14338" max="14338" width="18.28515625" style="132" customWidth="1"/>
    <col min="14339" max="14339" width="17.7109375" style="132" customWidth="1"/>
    <col min="14340" max="14340" width="20.140625" style="132" customWidth="1"/>
    <col min="14341" max="14341" width="15.85546875" style="132" bestFit="1" customWidth="1"/>
    <col min="14342" max="14342" width="16.85546875" style="132" customWidth="1"/>
    <col min="14343" max="14343" width="15.85546875" style="132" bestFit="1" customWidth="1"/>
    <col min="14344" max="14344" width="16.42578125" style="132" bestFit="1" customWidth="1"/>
    <col min="14345" max="14345" width="9.42578125" style="132" customWidth="1"/>
    <col min="14346" max="14346" width="17.7109375" style="132" customWidth="1"/>
    <col min="14347" max="14590" width="11.42578125" style="132"/>
    <col min="14591" max="14591" width="7.28515625" style="132" customWidth="1"/>
    <col min="14592" max="14592" width="44.5703125" style="132" bestFit="1" customWidth="1"/>
    <col min="14593" max="14593" width="14" style="132" customWidth="1"/>
    <col min="14594" max="14594" width="18.28515625" style="132" customWidth="1"/>
    <col min="14595" max="14595" width="17.7109375" style="132" customWidth="1"/>
    <col min="14596" max="14596" width="20.140625" style="132" customWidth="1"/>
    <col min="14597" max="14597" width="15.85546875" style="132" bestFit="1" customWidth="1"/>
    <col min="14598" max="14598" width="16.85546875" style="132" customWidth="1"/>
    <col min="14599" max="14599" width="15.85546875" style="132" bestFit="1" customWidth="1"/>
    <col min="14600" max="14600" width="16.42578125" style="132" bestFit="1" customWidth="1"/>
    <col min="14601" max="14601" width="9.42578125" style="132" customWidth="1"/>
    <col min="14602" max="14602" width="17.7109375" style="132" customWidth="1"/>
    <col min="14603" max="14846" width="11.42578125" style="132"/>
    <col min="14847" max="14847" width="7.28515625" style="132" customWidth="1"/>
    <col min="14848" max="14848" width="44.5703125" style="132" bestFit="1" customWidth="1"/>
    <col min="14849" max="14849" width="14" style="132" customWidth="1"/>
    <col min="14850" max="14850" width="18.28515625" style="132" customWidth="1"/>
    <col min="14851" max="14851" width="17.7109375" style="132" customWidth="1"/>
    <col min="14852" max="14852" width="20.140625" style="132" customWidth="1"/>
    <col min="14853" max="14853" width="15.85546875" style="132" bestFit="1" customWidth="1"/>
    <col min="14854" max="14854" width="16.85546875" style="132" customWidth="1"/>
    <col min="14855" max="14855" width="15.85546875" style="132" bestFit="1" customWidth="1"/>
    <col min="14856" max="14856" width="16.42578125" style="132" bestFit="1" customWidth="1"/>
    <col min="14857" max="14857" width="9.42578125" style="132" customWidth="1"/>
    <col min="14858" max="14858" width="17.7109375" style="132" customWidth="1"/>
    <col min="14859" max="15102" width="11.42578125" style="132"/>
    <col min="15103" max="15103" width="7.28515625" style="132" customWidth="1"/>
    <col min="15104" max="15104" width="44.5703125" style="132" bestFit="1" customWidth="1"/>
    <col min="15105" max="15105" width="14" style="132" customWidth="1"/>
    <col min="15106" max="15106" width="18.28515625" style="132" customWidth="1"/>
    <col min="15107" max="15107" width="17.7109375" style="132" customWidth="1"/>
    <col min="15108" max="15108" width="20.140625" style="132" customWidth="1"/>
    <col min="15109" max="15109" width="15.85546875" style="132" bestFit="1" customWidth="1"/>
    <col min="15110" max="15110" width="16.85546875" style="132" customWidth="1"/>
    <col min="15111" max="15111" width="15.85546875" style="132" bestFit="1" customWidth="1"/>
    <col min="15112" max="15112" width="16.42578125" style="132" bestFit="1" customWidth="1"/>
    <col min="15113" max="15113" width="9.42578125" style="132" customWidth="1"/>
    <col min="15114" max="15114" width="17.7109375" style="132" customWidth="1"/>
    <col min="15115" max="15358" width="11.42578125" style="132"/>
    <col min="15359" max="15359" width="7.28515625" style="132" customWidth="1"/>
    <col min="15360" max="15360" width="44.5703125" style="132" bestFit="1" customWidth="1"/>
    <col min="15361" max="15361" width="14" style="132" customWidth="1"/>
    <col min="15362" max="15362" width="18.28515625" style="132" customWidth="1"/>
    <col min="15363" max="15363" width="17.7109375" style="132" customWidth="1"/>
    <col min="15364" max="15364" width="20.140625" style="132" customWidth="1"/>
    <col min="15365" max="15365" width="15.85546875" style="132" bestFit="1" customWidth="1"/>
    <col min="15366" max="15366" width="16.85546875" style="132" customWidth="1"/>
    <col min="15367" max="15367" width="15.85546875" style="132" bestFit="1" customWidth="1"/>
    <col min="15368" max="15368" width="16.42578125" style="132" bestFit="1" customWidth="1"/>
    <col min="15369" max="15369" width="9.42578125" style="132" customWidth="1"/>
    <col min="15370" max="15370" width="17.7109375" style="132" customWidth="1"/>
    <col min="15371" max="15614" width="11.42578125" style="132"/>
    <col min="15615" max="15615" width="7.28515625" style="132" customWidth="1"/>
    <col min="15616" max="15616" width="44.5703125" style="132" bestFit="1" customWidth="1"/>
    <col min="15617" max="15617" width="14" style="132" customWidth="1"/>
    <col min="15618" max="15618" width="18.28515625" style="132" customWidth="1"/>
    <col min="15619" max="15619" width="17.7109375" style="132" customWidth="1"/>
    <col min="15620" max="15620" width="20.140625" style="132" customWidth="1"/>
    <col min="15621" max="15621" width="15.85546875" style="132" bestFit="1" customWidth="1"/>
    <col min="15622" max="15622" width="16.85546875" style="132" customWidth="1"/>
    <col min="15623" max="15623" width="15.85546875" style="132" bestFit="1" customWidth="1"/>
    <col min="15624" max="15624" width="16.42578125" style="132" bestFit="1" customWidth="1"/>
    <col min="15625" max="15625" width="9.42578125" style="132" customWidth="1"/>
    <col min="15626" max="15626" width="17.7109375" style="132" customWidth="1"/>
    <col min="15627" max="15870" width="11.42578125" style="132"/>
    <col min="15871" max="15871" width="7.28515625" style="132" customWidth="1"/>
    <col min="15872" max="15872" width="44.5703125" style="132" bestFit="1" customWidth="1"/>
    <col min="15873" max="15873" width="14" style="132" customWidth="1"/>
    <col min="15874" max="15874" width="18.28515625" style="132" customWidth="1"/>
    <col min="15875" max="15875" width="17.7109375" style="132" customWidth="1"/>
    <col min="15876" max="15876" width="20.140625" style="132" customWidth="1"/>
    <col min="15877" max="15877" width="15.85546875" style="132" bestFit="1" customWidth="1"/>
    <col min="15878" max="15878" width="16.85546875" style="132" customWidth="1"/>
    <col min="15879" max="15879" width="15.85546875" style="132" bestFit="1" customWidth="1"/>
    <col min="15880" max="15880" width="16.42578125" style="132" bestFit="1" customWidth="1"/>
    <col min="15881" max="15881" width="9.42578125" style="132" customWidth="1"/>
    <col min="15882" max="15882" width="17.7109375" style="132" customWidth="1"/>
    <col min="15883" max="16126" width="11.42578125" style="132"/>
    <col min="16127" max="16127" width="7.28515625" style="132" customWidth="1"/>
    <col min="16128" max="16128" width="44.5703125" style="132" bestFit="1" customWidth="1"/>
    <col min="16129" max="16129" width="14" style="132" customWidth="1"/>
    <col min="16130" max="16130" width="18.28515625" style="132" customWidth="1"/>
    <col min="16131" max="16131" width="17.7109375" style="132" customWidth="1"/>
    <col min="16132" max="16132" width="20.140625" style="132" customWidth="1"/>
    <col min="16133" max="16133" width="15.85546875" style="132" bestFit="1" customWidth="1"/>
    <col min="16134" max="16134" width="16.85546875" style="132" customWidth="1"/>
    <col min="16135" max="16135" width="15.85546875" style="132" bestFit="1" customWidth="1"/>
    <col min="16136" max="16136" width="16.42578125" style="132" bestFit="1" customWidth="1"/>
    <col min="16137" max="16137" width="9.42578125" style="132" customWidth="1"/>
    <col min="16138" max="16138" width="17.7109375" style="132" customWidth="1"/>
    <col min="16139" max="16384" width="11.42578125" style="132"/>
  </cols>
  <sheetData>
    <row r="2" spans="1:11" x14ac:dyDescent="0.2">
      <c r="B2" s="132" t="s">
        <v>18</v>
      </c>
    </row>
    <row r="5" spans="1:11" x14ac:dyDescent="0.2">
      <c r="B5" s="367"/>
      <c r="C5" s="367"/>
      <c r="D5" s="367"/>
      <c r="E5" s="367"/>
    </row>
    <row r="6" spans="1:11" ht="15" customHeight="1" x14ac:dyDescent="0.2">
      <c r="B6" s="366"/>
      <c r="C6" s="366"/>
      <c r="D6" s="366"/>
      <c r="E6" s="366"/>
    </row>
    <row r="7" spans="1:11" ht="15" customHeight="1" x14ac:dyDescent="0.2">
      <c r="A7" s="366" t="s">
        <v>32</v>
      </c>
      <c r="B7" s="366"/>
      <c r="C7" s="366"/>
      <c r="D7" s="366"/>
      <c r="E7" s="366"/>
      <c r="F7" s="366"/>
      <c r="G7" s="366"/>
      <c r="H7" s="366"/>
      <c r="I7" s="366"/>
    </row>
    <row r="8" spans="1:11" ht="15" customHeight="1" x14ac:dyDescent="0.2">
      <c r="A8" s="366" t="s">
        <v>65</v>
      </c>
      <c r="B8" s="366"/>
      <c r="C8" s="366"/>
      <c r="D8" s="366"/>
      <c r="E8" s="366"/>
      <c r="F8" s="366"/>
      <c r="G8" s="366"/>
      <c r="H8" s="366"/>
      <c r="I8" s="366"/>
    </row>
    <row r="9" spans="1:11" ht="15" customHeight="1" x14ac:dyDescent="0.2">
      <c r="B9" s="366"/>
      <c r="C9" s="366"/>
      <c r="D9" s="366"/>
      <c r="E9" s="366"/>
      <c r="F9" s="366"/>
      <c r="G9" s="366"/>
      <c r="H9" s="366"/>
      <c r="I9" s="366"/>
    </row>
    <row r="10" spans="1:11" ht="16.5" thickBot="1" x14ac:dyDescent="0.25">
      <c r="B10" s="254" t="s">
        <v>160</v>
      </c>
      <c r="C10" s="254"/>
      <c r="E10" s="254"/>
      <c r="F10" s="366"/>
      <c r="G10" s="366"/>
      <c r="H10" s="366"/>
      <c r="I10" s="254"/>
    </row>
    <row r="11" spans="1:11" s="255" customFormat="1" ht="43.5" customHeight="1" thickBot="1" x14ac:dyDescent="0.25">
      <c r="A11" s="153" t="s">
        <v>15</v>
      </c>
      <c r="B11" s="154" t="s">
        <v>19</v>
      </c>
      <c r="C11" s="155" t="s">
        <v>73</v>
      </c>
      <c r="D11" s="155" t="s">
        <v>20</v>
      </c>
      <c r="E11" s="155" t="s">
        <v>21</v>
      </c>
      <c r="F11" s="155" t="s">
        <v>22</v>
      </c>
      <c r="G11" s="155" t="s">
        <v>23</v>
      </c>
      <c r="H11" s="155" t="s">
        <v>24</v>
      </c>
      <c r="I11" s="155" t="s">
        <v>25</v>
      </c>
    </row>
    <row r="12" spans="1:11" ht="20.100000000000001" customHeight="1" x14ac:dyDescent="0.25">
      <c r="A12" s="148">
        <v>1</v>
      </c>
      <c r="B12" s="149" t="s">
        <v>151</v>
      </c>
      <c r="C12" s="194">
        <v>14</v>
      </c>
      <c r="D12" s="150">
        <v>11</v>
      </c>
      <c r="E12" s="133">
        <v>428493.53</v>
      </c>
      <c r="F12" s="151">
        <v>245680.97</v>
      </c>
      <c r="G12" s="134">
        <v>182812.56</v>
      </c>
      <c r="H12" s="151">
        <v>21957.919999999998</v>
      </c>
      <c r="I12" s="152">
        <v>160854.64000000001</v>
      </c>
      <c r="K12" s="132" t="s">
        <v>18</v>
      </c>
    </row>
    <row r="13" spans="1:11" ht="20.100000000000001" customHeight="1" x14ac:dyDescent="0.25">
      <c r="A13" s="144">
        <v>2</v>
      </c>
      <c r="B13" s="149" t="s">
        <v>151</v>
      </c>
      <c r="C13" s="194">
        <v>14</v>
      </c>
      <c r="D13" s="150">
        <v>1</v>
      </c>
      <c r="E13" s="133">
        <v>245680.97</v>
      </c>
      <c r="F13" s="136">
        <v>245680.97</v>
      </c>
      <c r="G13" s="134">
        <v>0</v>
      </c>
      <c r="H13" s="134"/>
      <c r="I13" s="145"/>
    </row>
    <row r="14" spans="1:11" ht="20.100000000000001" customHeight="1" x14ac:dyDescent="0.25">
      <c r="A14" s="144">
        <v>3</v>
      </c>
      <c r="B14" s="149" t="s">
        <v>151</v>
      </c>
      <c r="C14" s="194"/>
      <c r="D14" s="150"/>
      <c r="E14" s="133"/>
      <c r="F14" s="136"/>
      <c r="G14" s="134">
        <f t="shared" ref="G14:G23" si="0">H14+I14</f>
        <v>0</v>
      </c>
      <c r="H14" s="134"/>
      <c r="I14" s="145"/>
      <c r="K14" s="138"/>
    </row>
    <row r="15" spans="1:11" ht="20.100000000000001" customHeight="1" x14ac:dyDescent="0.25">
      <c r="A15" s="144">
        <v>4</v>
      </c>
      <c r="B15" s="149" t="s">
        <v>151</v>
      </c>
      <c r="C15" s="194"/>
      <c r="D15" s="150"/>
      <c r="E15" s="133"/>
      <c r="F15" s="136"/>
      <c r="G15" s="134">
        <f t="shared" si="0"/>
        <v>0</v>
      </c>
      <c r="H15" s="134"/>
      <c r="I15" s="145"/>
      <c r="K15" s="138"/>
    </row>
    <row r="16" spans="1:11" ht="20.100000000000001" customHeight="1" x14ac:dyDescent="0.25">
      <c r="A16" s="144">
        <v>5</v>
      </c>
      <c r="B16" s="149" t="s">
        <v>151</v>
      </c>
      <c r="C16" s="194"/>
      <c r="D16" s="150"/>
      <c r="E16" s="133"/>
      <c r="F16" s="136"/>
      <c r="G16" s="134">
        <f t="shared" si="0"/>
        <v>0</v>
      </c>
      <c r="H16" s="134"/>
      <c r="I16" s="145"/>
      <c r="K16" s="138"/>
    </row>
    <row r="17" spans="1:11" ht="20.100000000000001" customHeight="1" x14ac:dyDescent="0.25">
      <c r="A17" s="144">
        <v>6</v>
      </c>
      <c r="B17" s="149" t="s">
        <v>151</v>
      </c>
      <c r="C17" s="194"/>
      <c r="D17" s="137"/>
      <c r="E17" s="133"/>
      <c r="F17" s="136"/>
      <c r="G17" s="134">
        <f t="shared" si="0"/>
        <v>0</v>
      </c>
      <c r="H17" s="134"/>
      <c r="I17" s="145"/>
    </row>
    <row r="18" spans="1:11" ht="20.100000000000001" customHeight="1" x14ac:dyDescent="0.25">
      <c r="A18" s="144">
        <v>7</v>
      </c>
      <c r="B18" s="149" t="s">
        <v>151</v>
      </c>
      <c r="C18" s="194"/>
      <c r="D18" s="137"/>
      <c r="E18" s="133"/>
      <c r="F18" s="136"/>
      <c r="G18" s="134">
        <f t="shared" si="0"/>
        <v>0</v>
      </c>
      <c r="H18" s="134"/>
      <c r="I18" s="145"/>
      <c r="K18" s="138"/>
    </row>
    <row r="19" spans="1:11" ht="20.100000000000001" customHeight="1" x14ac:dyDescent="0.25">
      <c r="A19" s="144">
        <v>8</v>
      </c>
      <c r="B19" s="149" t="s">
        <v>151</v>
      </c>
      <c r="C19" s="257"/>
      <c r="D19" s="137"/>
      <c r="E19" s="133"/>
      <c r="F19" s="136"/>
      <c r="G19" s="134">
        <f t="shared" si="0"/>
        <v>0</v>
      </c>
      <c r="H19" s="134"/>
      <c r="I19" s="145"/>
      <c r="K19" s="138"/>
    </row>
    <row r="20" spans="1:11" ht="20.100000000000001" customHeight="1" x14ac:dyDescent="0.25">
      <c r="A20" s="144">
        <v>9</v>
      </c>
      <c r="B20" s="135" t="s">
        <v>151</v>
      </c>
      <c r="C20" s="257"/>
      <c r="D20" s="137"/>
      <c r="E20" s="133"/>
      <c r="F20" s="136"/>
      <c r="G20" s="134">
        <f t="shared" si="0"/>
        <v>0</v>
      </c>
      <c r="H20" s="134"/>
      <c r="I20" s="145"/>
      <c r="K20" s="138"/>
    </row>
    <row r="21" spans="1:11" ht="20.100000000000001" customHeight="1" x14ac:dyDescent="0.25">
      <c r="A21" s="144">
        <v>10</v>
      </c>
      <c r="B21" s="135" t="s">
        <v>151</v>
      </c>
      <c r="C21" s="257"/>
      <c r="D21" s="137"/>
      <c r="E21" s="133"/>
      <c r="F21" s="136"/>
      <c r="G21" s="134">
        <f t="shared" si="0"/>
        <v>0</v>
      </c>
      <c r="H21" s="134"/>
      <c r="I21" s="145"/>
      <c r="K21" s="138"/>
    </row>
    <row r="22" spans="1:11" ht="20.100000000000001" customHeight="1" x14ac:dyDescent="0.25">
      <c r="A22" s="144">
        <v>11</v>
      </c>
      <c r="B22" s="135" t="s">
        <v>151</v>
      </c>
      <c r="C22" s="257"/>
      <c r="D22" s="137"/>
      <c r="E22" s="133"/>
      <c r="F22" s="136"/>
      <c r="G22" s="134">
        <f t="shared" si="0"/>
        <v>0</v>
      </c>
      <c r="H22" s="134"/>
      <c r="I22" s="145"/>
      <c r="K22" s="138"/>
    </row>
    <row r="23" spans="1:11" ht="20.100000000000001" customHeight="1" x14ac:dyDescent="0.25">
      <c r="A23" s="144">
        <v>12</v>
      </c>
      <c r="B23" s="135" t="s">
        <v>151</v>
      </c>
      <c r="C23" s="257"/>
      <c r="D23" s="137"/>
      <c r="E23" s="133"/>
      <c r="F23" s="136"/>
      <c r="G23" s="134">
        <f t="shared" si="0"/>
        <v>0</v>
      </c>
      <c r="H23" s="134"/>
      <c r="I23" s="145"/>
      <c r="K23" s="138"/>
    </row>
    <row r="24" spans="1:11" ht="20.100000000000001" customHeight="1" x14ac:dyDescent="0.25">
      <c r="A24" s="144">
        <v>13</v>
      </c>
      <c r="B24" s="135"/>
      <c r="C24" s="135"/>
      <c r="D24" s="137"/>
      <c r="E24" s="133">
        <f t="shared" ref="E24:E25" si="1">F24+G24</f>
        <v>0</v>
      </c>
      <c r="F24" s="136"/>
      <c r="G24" s="134">
        <f t="shared" ref="G24:G25" si="2">H24+I24</f>
        <v>0</v>
      </c>
      <c r="H24" s="134"/>
      <c r="I24" s="145"/>
    </row>
    <row r="25" spans="1:11" ht="20.100000000000001" customHeight="1" thickBot="1" x14ac:dyDescent="0.3">
      <c r="A25" s="146">
        <v>14</v>
      </c>
      <c r="B25" s="139"/>
      <c r="C25" s="139"/>
      <c r="D25" s="140"/>
      <c r="E25" s="141">
        <f t="shared" si="1"/>
        <v>0</v>
      </c>
      <c r="F25" s="142"/>
      <c r="G25" s="143">
        <f t="shared" si="2"/>
        <v>0</v>
      </c>
      <c r="H25" s="143"/>
      <c r="I25" s="147"/>
    </row>
    <row r="26" spans="1:11" ht="20.100000000000001" customHeight="1" thickBot="1" x14ac:dyDescent="0.3">
      <c r="A26" s="363" t="s">
        <v>12</v>
      </c>
      <c r="B26" s="364"/>
      <c r="C26" s="364"/>
      <c r="D26" s="365"/>
      <c r="E26" s="258">
        <f>SUM(E12:E25)</f>
        <v>674174.5</v>
      </c>
      <c r="F26" s="258">
        <f>SUM(F12:F25)</f>
        <v>491361.94</v>
      </c>
      <c r="G26" s="258">
        <f>SUM(G12:G25)</f>
        <v>182812.56</v>
      </c>
      <c r="H26" s="258">
        <f>SUM(H12:H25)</f>
        <v>21957.919999999998</v>
      </c>
      <c r="I26" s="259">
        <f>SUM(I12:I25)</f>
        <v>160854.64000000001</v>
      </c>
    </row>
    <row r="27" spans="1:11" x14ac:dyDescent="0.2">
      <c r="B27" s="138"/>
      <c r="C27" s="138"/>
      <c r="D27" s="138"/>
      <c r="E27" s="138"/>
      <c r="F27" s="138"/>
      <c r="G27" s="138"/>
      <c r="H27" s="138"/>
    </row>
  </sheetData>
  <mergeCells count="7">
    <mergeCell ref="A26:D26"/>
    <mergeCell ref="F10:H10"/>
    <mergeCell ref="B5:E5"/>
    <mergeCell ref="B6:E6"/>
    <mergeCell ref="B9:I9"/>
    <mergeCell ref="A8:I8"/>
    <mergeCell ref="A7:I7"/>
  </mergeCells>
  <printOptions horizontalCentered="1"/>
  <pageMargins left="0.15748031496062992" right="0.23622047244094491" top="0.74803149606299213" bottom="0.74803149606299213" header="0.31496062992125984" footer="0.31496062992125984"/>
  <pageSetup scale="73" orientation="landscape" r:id="rId1"/>
  <headerFooter alignWithMargins="0">
    <oddFooter>&amp;R&amp;D&amp;T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46"/>
  <sheetViews>
    <sheetView workbookViewId="0">
      <selection activeCell="E29" sqref="E28:E29"/>
    </sheetView>
  </sheetViews>
  <sheetFormatPr baseColWidth="10" defaultRowHeight="20.100000000000001" customHeight="1" x14ac:dyDescent="0.25"/>
  <cols>
    <col min="1" max="1" width="54" style="4" bestFit="1" customWidth="1"/>
    <col min="2" max="2" width="32.42578125" style="4" bestFit="1" customWidth="1"/>
    <col min="3" max="16384" width="11.42578125" style="4"/>
  </cols>
  <sheetData>
    <row r="1" spans="1:2" ht="30" x14ac:dyDescent="0.4">
      <c r="A1" s="369" t="s">
        <v>72</v>
      </c>
      <c r="B1" s="369"/>
    </row>
    <row r="2" spans="1:2" ht="20.100000000000001" customHeight="1" x14ac:dyDescent="0.25">
      <c r="A2" s="342" t="s">
        <v>90</v>
      </c>
      <c r="B2" s="342"/>
    </row>
    <row r="3" spans="1:2" ht="20.100000000000001" customHeight="1" x14ac:dyDescent="0.25">
      <c r="A3" s="342" t="s">
        <v>89</v>
      </c>
      <c r="B3" s="342"/>
    </row>
    <row r="4" spans="1:2" ht="20.100000000000001" customHeight="1" x14ac:dyDescent="0.25">
      <c r="A4" s="370" t="s">
        <v>87</v>
      </c>
      <c r="B4" s="370"/>
    </row>
    <row r="5" spans="1:2" ht="20.100000000000001" customHeight="1" x14ac:dyDescent="0.25">
      <c r="A5" s="371" t="s">
        <v>88</v>
      </c>
      <c r="B5" s="371"/>
    </row>
    <row r="8" spans="1:2" ht="20.100000000000001" customHeight="1" x14ac:dyDescent="0.25">
      <c r="A8" s="129" t="s">
        <v>66</v>
      </c>
    </row>
    <row r="9" spans="1:2" ht="20.100000000000001" customHeight="1" x14ac:dyDescent="0.25">
      <c r="A9" s="368" t="s">
        <v>84</v>
      </c>
      <c r="B9" s="368"/>
    </row>
    <row r="10" spans="1:2" ht="20.100000000000001" customHeight="1" x14ac:dyDescent="0.25">
      <c r="A10" s="130"/>
    </row>
    <row r="11" spans="1:2" ht="20.100000000000001" customHeight="1" x14ac:dyDescent="0.25">
      <c r="A11" s="158" t="s">
        <v>67</v>
      </c>
      <c r="B11" s="158" t="s">
        <v>85</v>
      </c>
    </row>
    <row r="12" spans="1:2" ht="20.100000000000001" customHeight="1" x14ac:dyDescent="0.25">
      <c r="A12" s="130" t="s">
        <v>74</v>
      </c>
      <c r="B12" s="159" t="s">
        <v>86</v>
      </c>
    </row>
    <row r="13" spans="1:2" ht="20.100000000000001" customHeight="1" x14ac:dyDescent="0.25">
      <c r="A13" s="130" t="s">
        <v>13</v>
      </c>
      <c r="B13" s="159" t="s">
        <v>86</v>
      </c>
    </row>
    <row r="14" spans="1:2" ht="20.100000000000001" customHeight="1" x14ac:dyDescent="0.25">
      <c r="A14" s="130" t="s">
        <v>75</v>
      </c>
      <c r="B14" s="159" t="s">
        <v>86</v>
      </c>
    </row>
    <row r="15" spans="1:2" ht="20.100000000000001" customHeight="1" x14ac:dyDescent="0.25">
      <c r="A15" s="156" t="s">
        <v>21</v>
      </c>
      <c r="B15" s="156"/>
    </row>
    <row r="16" spans="1:2" ht="20.100000000000001" customHeight="1" x14ac:dyDescent="0.25">
      <c r="A16" s="157" t="s">
        <v>68</v>
      </c>
      <c r="B16" s="159" t="s">
        <v>86</v>
      </c>
    </row>
    <row r="17" spans="1:2" ht="20.100000000000001" customHeight="1" x14ac:dyDescent="0.25">
      <c r="A17" s="156" t="s">
        <v>76</v>
      </c>
      <c r="B17" s="156"/>
    </row>
    <row r="18" spans="1:2" ht="20.100000000000001" customHeight="1" x14ac:dyDescent="0.25">
      <c r="A18" s="130" t="s">
        <v>77</v>
      </c>
      <c r="B18" s="159" t="s">
        <v>86</v>
      </c>
    </row>
    <row r="19" spans="1:2" ht="20.100000000000001" customHeight="1" x14ac:dyDescent="0.25">
      <c r="A19" s="156" t="s">
        <v>105</v>
      </c>
      <c r="B19" s="156"/>
    </row>
    <row r="20" spans="1:2" ht="20.100000000000001" customHeight="1" x14ac:dyDescent="0.25">
      <c r="A20" s="130" t="s">
        <v>91</v>
      </c>
      <c r="B20" s="159" t="s">
        <v>102</v>
      </c>
    </row>
    <row r="21" spans="1:2" ht="20.100000000000001" customHeight="1" x14ac:dyDescent="0.25">
      <c r="A21" s="4" t="s">
        <v>93</v>
      </c>
      <c r="B21" s="159" t="s">
        <v>102</v>
      </c>
    </row>
    <row r="22" spans="1:2" ht="20.100000000000001" customHeight="1" x14ac:dyDescent="0.25">
      <c r="A22" s="130" t="s">
        <v>92</v>
      </c>
      <c r="B22" s="159" t="s">
        <v>102</v>
      </c>
    </row>
    <row r="23" spans="1:2" ht="20.100000000000001" customHeight="1" x14ac:dyDescent="0.25">
      <c r="A23" s="130" t="s">
        <v>94</v>
      </c>
      <c r="B23" s="159" t="s">
        <v>102</v>
      </c>
    </row>
    <row r="24" spans="1:2" ht="20.100000000000001" customHeight="1" x14ac:dyDescent="0.25">
      <c r="A24" s="130" t="s">
        <v>95</v>
      </c>
      <c r="B24" s="159" t="s">
        <v>102</v>
      </c>
    </row>
    <row r="25" spans="1:2" ht="20.100000000000001" customHeight="1" x14ac:dyDescent="0.25">
      <c r="A25" s="130" t="s">
        <v>96</v>
      </c>
      <c r="B25" s="159" t="s">
        <v>102</v>
      </c>
    </row>
    <row r="26" spans="1:2" ht="20.100000000000001" customHeight="1" x14ac:dyDescent="0.25">
      <c r="A26" s="130" t="s">
        <v>97</v>
      </c>
      <c r="B26" s="159" t="s">
        <v>102</v>
      </c>
    </row>
    <row r="27" spans="1:2" ht="20.100000000000001" customHeight="1" x14ac:dyDescent="0.25">
      <c r="A27" s="130" t="s">
        <v>98</v>
      </c>
      <c r="B27" s="159" t="s">
        <v>102</v>
      </c>
    </row>
    <row r="28" spans="1:2" ht="20.100000000000001" customHeight="1" x14ac:dyDescent="0.25">
      <c r="A28" s="130" t="s">
        <v>99</v>
      </c>
      <c r="B28" s="159" t="s">
        <v>102</v>
      </c>
    </row>
    <row r="29" spans="1:2" ht="20.100000000000001" customHeight="1" x14ac:dyDescent="0.25">
      <c r="A29" s="130" t="s">
        <v>100</v>
      </c>
      <c r="B29" s="159" t="s">
        <v>102</v>
      </c>
    </row>
    <row r="30" spans="1:2" ht="20.100000000000001" customHeight="1" x14ac:dyDescent="0.25">
      <c r="A30" s="130" t="s">
        <v>101</v>
      </c>
      <c r="B30" s="159" t="s">
        <v>102</v>
      </c>
    </row>
    <row r="31" spans="1:2" ht="20.100000000000001" customHeight="1" x14ac:dyDescent="0.25">
      <c r="A31" s="4" t="s">
        <v>104</v>
      </c>
      <c r="B31" s="159" t="s">
        <v>102</v>
      </c>
    </row>
    <row r="32" spans="1:2" ht="20.100000000000001" customHeight="1" x14ac:dyDescent="0.25">
      <c r="A32" s="130" t="s">
        <v>103</v>
      </c>
      <c r="B32" s="159" t="s">
        <v>102</v>
      </c>
    </row>
    <row r="33" spans="1:2" ht="20.100000000000001" customHeight="1" x14ac:dyDescent="0.25">
      <c r="A33" s="156" t="s">
        <v>69</v>
      </c>
      <c r="B33" s="156"/>
    </row>
    <row r="34" spans="1:2" ht="20.100000000000001" customHeight="1" x14ac:dyDescent="0.25">
      <c r="A34" s="130" t="s">
        <v>78</v>
      </c>
      <c r="B34" s="159" t="s">
        <v>86</v>
      </c>
    </row>
    <row r="35" spans="1:2" ht="20.100000000000001" customHeight="1" x14ac:dyDescent="0.25">
      <c r="A35" s="130" t="s">
        <v>79</v>
      </c>
      <c r="B35" s="159" t="s">
        <v>86</v>
      </c>
    </row>
    <row r="36" spans="1:2" ht="20.100000000000001" customHeight="1" x14ac:dyDescent="0.25">
      <c r="A36" s="131" t="s">
        <v>80</v>
      </c>
      <c r="B36" s="159" t="s">
        <v>86</v>
      </c>
    </row>
    <row r="37" spans="1:2" ht="20.100000000000001" customHeight="1" x14ac:dyDescent="0.25">
      <c r="A37" s="156" t="s">
        <v>70</v>
      </c>
      <c r="B37" s="156"/>
    </row>
    <row r="38" spans="1:2" ht="20.100000000000001" customHeight="1" x14ac:dyDescent="0.25">
      <c r="A38" s="130">
        <v>2019</v>
      </c>
      <c r="B38" s="159" t="s">
        <v>86</v>
      </c>
    </row>
    <row r="39" spans="1:2" ht="20.100000000000001" customHeight="1" x14ac:dyDescent="0.25">
      <c r="A39" s="130">
        <v>2017</v>
      </c>
      <c r="B39" s="159" t="s">
        <v>86</v>
      </c>
    </row>
    <row r="40" spans="1:2" ht="20.100000000000001" customHeight="1" x14ac:dyDescent="0.25">
      <c r="A40" s="130" t="s">
        <v>81</v>
      </c>
      <c r="B40" s="159" t="s">
        <v>86</v>
      </c>
    </row>
    <row r="41" spans="1:2" ht="20.100000000000001" customHeight="1" x14ac:dyDescent="0.25">
      <c r="A41" s="156" t="s">
        <v>82</v>
      </c>
      <c r="B41" s="156"/>
    </row>
    <row r="42" spans="1:2" ht="20.100000000000001" customHeight="1" x14ac:dyDescent="0.25">
      <c r="A42" s="130" t="s">
        <v>17</v>
      </c>
      <c r="B42" s="159" t="s">
        <v>86</v>
      </c>
    </row>
    <row r="43" spans="1:2" ht="20.100000000000001" customHeight="1" x14ac:dyDescent="0.25">
      <c r="A43" s="130" t="s">
        <v>83</v>
      </c>
      <c r="B43" s="159" t="s">
        <v>86</v>
      </c>
    </row>
    <row r="44" spans="1:2" ht="20.100000000000001" customHeight="1" x14ac:dyDescent="0.25">
      <c r="A44" s="156" t="s">
        <v>71</v>
      </c>
      <c r="B44" s="156"/>
    </row>
    <row r="45" spans="1:2" ht="20.100000000000001" customHeight="1" x14ac:dyDescent="0.25">
      <c r="A45" s="130" t="s">
        <v>17</v>
      </c>
      <c r="B45" s="159"/>
    </row>
    <row r="46" spans="1:2" ht="20.100000000000001" customHeight="1" x14ac:dyDescent="0.25">
      <c r="A46" s="130" t="s">
        <v>83</v>
      </c>
      <c r="B46" s="159" t="s">
        <v>86</v>
      </c>
    </row>
  </sheetData>
  <mergeCells count="6">
    <mergeCell ref="A9:B9"/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Deuda Por suplidor </vt:lpstr>
      <vt:lpstr>GASTOS X MES FR</vt:lpstr>
      <vt:lpstr>NOMINA</vt:lpstr>
      <vt:lpstr>GLOSA</vt:lpstr>
      <vt:lpstr>PROMESE</vt:lpstr>
      <vt:lpstr>INGRESOS X FACT</vt:lpstr>
      <vt:lpstr>RESUMEN ARS </vt:lpstr>
      <vt:lpstr>No tocar Uso liby </vt:lpstr>
      <vt:lpstr>'GASTOS X MES FR'!Área_de_impresión</vt:lpstr>
      <vt:lpstr>'RESUMEN ARS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Méndez</dc:creator>
  <cp:lastModifiedBy>HOSPITAL VERON</cp:lastModifiedBy>
  <cp:lastPrinted>2026-03-04T19:12:11Z</cp:lastPrinted>
  <dcterms:created xsi:type="dcterms:W3CDTF">2019-01-22T14:49:02Z</dcterms:created>
  <dcterms:modified xsi:type="dcterms:W3CDTF">2026-03-04T19:17:13Z</dcterms:modified>
</cp:coreProperties>
</file>